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il_Scoda\Desktop\Тула 2024-2025\Тула 2024-2025\Лагерь лето 25г\"/>
    </mc:Choice>
  </mc:AlternateContent>
  <xr:revisionPtr revIDLastSave="0" documentId="13_ncr:1_{8F4097F3-D5A2-4075-9F36-B2285641962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7-11л" sheetId="8" r:id="rId1"/>
    <sheet name="12и ст" sheetId="11" r:id="rId2"/>
    <sheet name="шапка 1-4 кл " sheetId="2" r:id="rId3"/>
    <sheet name="шапка 5-11 кл" sheetId="7" r:id="rId4"/>
  </sheets>
  <definedNames>
    <definedName name="_xlnm.Print_Area" localSheetId="1">'12и ст'!$A$1:$I$379</definedName>
    <definedName name="_xlnm.Print_Area" localSheetId="0">'7-11л'!$A$1:$I$379</definedName>
    <definedName name="_xlnm.Print_Area" localSheetId="2">'шапка 1-4 кл '!$A$1:$Q$33</definedName>
    <definedName name="_xlnm.Print_Area" localSheetId="3">'шапка 5-11 кл'!$A$1:$Q$33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6" i="11" l="1"/>
  <c r="F376" i="11"/>
  <c r="G376" i="11"/>
  <c r="E375" i="11"/>
  <c r="F375" i="11"/>
  <c r="G375" i="11"/>
  <c r="D376" i="11"/>
  <c r="D375" i="11"/>
  <c r="G372" i="11"/>
  <c r="D372" i="11"/>
  <c r="G371" i="11"/>
  <c r="D371" i="11"/>
  <c r="D370" i="11"/>
  <c r="G366" i="11"/>
  <c r="F366" i="11"/>
  <c r="E366" i="11"/>
  <c r="D366" i="11"/>
  <c r="C366" i="11"/>
  <c r="G361" i="11"/>
  <c r="F361" i="11"/>
  <c r="F372" i="11" s="1"/>
  <c r="E361" i="11"/>
  <c r="E372" i="11" s="1"/>
  <c r="D361" i="11"/>
  <c r="C361" i="11"/>
  <c r="G352" i="11"/>
  <c r="F352" i="11"/>
  <c r="F371" i="11" s="1"/>
  <c r="E352" i="11"/>
  <c r="E371" i="11" s="1"/>
  <c r="D352" i="11"/>
  <c r="C352" i="11"/>
  <c r="G177" i="11"/>
  <c r="F177" i="11"/>
  <c r="E177" i="11"/>
  <c r="D177" i="11"/>
  <c r="C177" i="11"/>
  <c r="G172" i="11"/>
  <c r="F172" i="11"/>
  <c r="E172" i="11"/>
  <c r="D172" i="11"/>
  <c r="C172" i="11"/>
  <c r="G163" i="11"/>
  <c r="F163" i="11"/>
  <c r="F181" i="11" s="1"/>
  <c r="E163" i="11"/>
  <c r="D163" i="11"/>
  <c r="C163" i="11"/>
  <c r="G377" i="8"/>
  <c r="G373" i="8"/>
  <c r="D377" i="8"/>
  <c r="G376" i="8"/>
  <c r="D376" i="8"/>
  <c r="E373" i="8"/>
  <c r="F373" i="8"/>
  <c r="D373" i="8"/>
  <c r="E372" i="8"/>
  <c r="F372" i="8"/>
  <c r="G372" i="8"/>
  <c r="D372" i="8"/>
  <c r="E376" i="8"/>
  <c r="G367" i="8"/>
  <c r="F367" i="8"/>
  <c r="E367" i="8"/>
  <c r="D367" i="8"/>
  <c r="C367" i="8"/>
  <c r="G362" i="8"/>
  <c r="F362" i="8"/>
  <c r="E362" i="8"/>
  <c r="E377" i="8" s="1"/>
  <c r="D362" i="8"/>
  <c r="C362" i="8"/>
  <c r="G353" i="8"/>
  <c r="F353" i="8"/>
  <c r="F376" i="8" s="1"/>
  <c r="E353" i="8"/>
  <c r="D353" i="8"/>
  <c r="C353" i="8"/>
  <c r="E184" i="8"/>
  <c r="F184" i="8"/>
  <c r="G184" i="8"/>
  <c r="D184" i="8"/>
  <c r="E183" i="8"/>
  <c r="F183" i="8"/>
  <c r="G183" i="8"/>
  <c r="D183" i="8"/>
  <c r="D182" i="8"/>
  <c r="G178" i="8"/>
  <c r="F178" i="8"/>
  <c r="E178" i="8"/>
  <c r="D178" i="8"/>
  <c r="C178" i="8"/>
  <c r="G173" i="8"/>
  <c r="F173" i="8"/>
  <c r="E173" i="8"/>
  <c r="D173" i="8"/>
  <c r="C173" i="8"/>
  <c r="G164" i="8"/>
  <c r="F164" i="8"/>
  <c r="E164" i="8"/>
  <c r="D164" i="8"/>
  <c r="C164" i="8"/>
  <c r="E370" i="11" l="1"/>
  <c r="F370" i="11"/>
  <c r="G370" i="11"/>
  <c r="D181" i="11"/>
  <c r="E181" i="11"/>
  <c r="G181" i="11"/>
  <c r="F377" i="8"/>
  <c r="D371" i="8"/>
  <c r="E371" i="8"/>
  <c r="F371" i="8"/>
  <c r="G371" i="8"/>
  <c r="E182" i="8"/>
  <c r="F182" i="8"/>
  <c r="G182" i="8"/>
  <c r="C300" i="11" l="1"/>
  <c r="D212" i="11"/>
  <c r="C134" i="11"/>
  <c r="C142" i="11"/>
  <c r="C113" i="11"/>
  <c r="C51" i="11"/>
  <c r="C20" i="11"/>
  <c r="G335" i="11"/>
  <c r="F335" i="11"/>
  <c r="E335" i="11"/>
  <c r="D335" i="11"/>
  <c r="C335" i="11"/>
  <c r="G330" i="11"/>
  <c r="F330" i="11"/>
  <c r="E330" i="11"/>
  <c r="D330" i="11"/>
  <c r="C330" i="11"/>
  <c r="G322" i="11"/>
  <c r="F322" i="11"/>
  <c r="E322" i="11"/>
  <c r="D322" i="11"/>
  <c r="C322" i="11"/>
  <c r="G305" i="11"/>
  <c r="G373" i="11" s="1"/>
  <c r="F305" i="11"/>
  <c r="F373" i="11" s="1"/>
  <c r="E305" i="11"/>
  <c r="E373" i="11" s="1"/>
  <c r="D305" i="11"/>
  <c r="D373" i="11" s="1"/>
  <c r="C305" i="11"/>
  <c r="G300" i="11"/>
  <c r="F300" i="11"/>
  <c r="E300" i="11"/>
  <c r="D300" i="11"/>
  <c r="G291" i="11"/>
  <c r="G309" i="11" s="1"/>
  <c r="G374" i="11" s="1"/>
  <c r="F291" i="11"/>
  <c r="E291" i="11"/>
  <c r="D291" i="11"/>
  <c r="C291" i="11"/>
  <c r="G274" i="11"/>
  <c r="F274" i="11"/>
  <c r="E274" i="11"/>
  <c r="D274" i="11"/>
  <c r="C274" i="11"/>
  <c r="G269" i="11"/>
  <c r="F269" i="11"/>
  <c r="E269" i="11"/>
  <c r="D269" i="11"/>
  <c r="C269" i="11"/>
  <c r="G260" i="11"/>
  <c r="F260" i="11"/>
  <c r="F278" i="11" s="1"/>
  <c r="E260" i="11"/>
  <c r="D260" i="11"/>
  <c r="C260" i="11"/>
  <c r="G243" i="11"/>
  <c r="F243" i="11"/>
  <c r="E243" i="11"/>
  <c r="D243" i="11"/>
  <c r="C243" i="11"/>
  <c r="G238" i="11"/>
  <c r="F238" i="11"/>
  <c r="E238" i="11"/>
  <c r="D238" i="11"/>
  <c r="C238" i="11"/>
  <c r="G229" i="11"/>
  <c r="F229" i="11"/>
  <c r="E229" i="11"/>
  <c r="E247" i="11" s="1"/>
  <c r="D229" i="11"/>
  <c r="C229" i="11"/>
  <c r="G212" i="11"/>
  <c r="F212" i="11"/>
  <c r="E212" i="11"/>
  <c r="C212" i="11"/>
  <c r="G207" i="11"/>
  <c r="F207" i="11"/>
  <c r="E207" i="11"/>
  <c r="D207" i="11"/>
  <c r="C207" i="11"/>
  <c r="G197" i="11"/>
  <c r="F197" i="11"/>
  <c r="E197" i="11"/>
  <c r="D197" i="11"/>
  <c r="C197" i="11"/>
  <c r="G147" i="11"/>
  <c r="F147" i="11"/>
  <c r="E147" i="11"/>
  <c r="D147" i="11"/>
  <c r="D151" i="11" s="1"/>
  <c r="C147" i="11"/>
  <c r="G142" i="11"/>
  <c r="F142" i="11"/>
  <c r="E142" i="11"/>
  <c r="D142" i="11"/>
  <c r="G134" i="11"/>
  <c r="F134" i="11"/>
  <c r="F151" i="11" s="1"/>
  <c r="E134" i="11"/>
  <c r="D134" i="11"/>
  <c r="G118" i="11"/>
  <c r="F118" i="11"/>
  <c r="E118" i="11"/>
  <c r="D118" i="11"/>
  <c r="C118" i="11"/>
  <c r="G113" i="11"/>
  <c r="F113" i="11"/>
  <c r="E113" i="11"/>
  <c r="D113" i="11"/>
  <c r="G103" i="11"/>
  <c r="F103" i="11"/>
  <c r="E103" i="11"/>
  <c r="D103" i="11"/>
  <c r="D122" i="11" s="1"/>
  <c r="C103" i="11"/>
  <c r="G87" i="11"/>
  <c r="F87" i="11"/>
  <c r="E87" i="11"/>
  <c r="D87" i="11"/>
  <c r="C87" i="11"/>
  <c r="G82" i="11"/>
  <c r="F82" i="11"/>
  <c r="E82" i="11"/>
  <c r="D82" i="11"/>
  <c r="C82" i="11"/>
  <c r="G73" i="11"/>
  <c r="F73" i="11"/>
  <c r="E73" i="11"/>
  <c r="D73" i="11"/>
  <c r="C73" i="11"/>
  <c r="G56" i="11"/>
  <c r="F56" i="11"/>
  <c r="E56" i="11"/>
  <c r="D56" i="11"/>
  <c r="C56" i="11"/>
  <c r="G51" i="11"/>
  <c r="F51" i="11"/>
  <c r="E51" i="11"/>
  <c r="D51" i="11"/>
  <c r="G42" i="11"/>
  <c r="G60" i="11" s="1"/>
  <c r="F42" i="11"/>
  <c r="E42" i="11"/>
  <c r="D42" i="11"/>
  <c r="C42" i="11"/>
  <c r="G25" i="11"/>
  <c r="F25" i="11"/>
  <c r="E25" i="11"/>
  <c r="D25" i="11"/>
  <c r="D184" i="11" s="1"/>
  <c r="C25" i="11"/>
  <c r="G20" i="11"/>
  <c r="F20" i="11"/>
  <c r="E20" i="11"/>
  <c r="E183" i="11" s="1"/>
  <c r="D20" i="11"/>
  <c r="G12" i="11"/>
  <c r="F12" i="11"/>
  <c r="E12" i="11"/>
  <c r="E182" i="11" s="1"/>
  <c r="D12" i="11"/>
  <c r="D182" i="11" s="1"/>
  <c r="C12" i="11"/>
  <c r="D336" i="8"/>
  <c r="D331" i="8"/>
  <c r="D323" i="8"/>
  <c r="D306" i="8"/>
  <c r="D374" i="8" s="1"/>
  <c r="D301" i="8"/>
  <c r="D292" i="8"/>
  <c r="D275" i="8"/>
  <c r="D270" i="8"/>
  <c r="D261" i="8"/>
  <c r="D244" i="8"/>
  <c r="D230" i="8"/>
  <c r="D213" i="8"/>
  <c r="D208" i="8"/>
  <c r="D198" i="8"/>
  <c r="D377" i="11" l="1"/>
  <c r="F182" i="11"/>
  <c r="F183" i="11"/>
  <c r="E184" i="11"/>
  <c r="E377" i="11" s="1"/>
  <c r="G182" i="11"/>
  <c r="G183" i="11"/>
  <c r="F184" i="11"/>
  <c r="F377" i="11" s="1"/>
  <c r="D183" i="11"/>
  <c r="G184" i="11"/>
  <c r="G377" i="11" s="1"/>
  <c r="D216" i="11"/>
  <c r="D340" i="8"/>
  <c r="D217" i="8"/>
  <c r="F122" i="11"/>
  <c r="G91" i="11"/>
  <c r="G339" i="11"/>
  <c r="F60" i="11"/>
  <c r="D91" i="11"/>
  <c r="E122" i="11"/>
  <c r="E216" i="11"/>
  <c r="E309" i="11"/>
  <c r="E374" i="11" s="1"/>
  <c r="G247" i="11"/>
  <c r="E91" i="11"/>
  <c r="D310" i="8"/>
  <c r="D375" i="8" s="1"/>
  <c r="D279" i="8"/>
  <c r="D339" i="11"/>
  <c r="E339" i="11"/>
  <c r="F339" i="11"/>
  <c r="F309" i="11"/>
  <c r="F374" i="11" s="1"/>
  <c r="D309" i="11"/>
  <c r="D374" i="11" s="1"/>
  <c r="E278" i="11"/>
  <c r="G278" i="11"/>
  <c r="D278" i="11"/>
  <c r="D247" i="11"/>
  <c r="F247" i="11"/>
  <c r="F216" i="11"/>
  <c r="E151" i="11"/>
  <c r="G151" i="11"/>
  <c r="G122" i="11"/>
  <c r="F91" i="11"/>
  <c r="D60" i="11"/>
  <c r="E60" i="11"/>
  <c r="F29" i="11"/>
  <c r="D29" i="11"/>
  <c r="G29" i="11"/>
  <c r="E29" i="11"/>
  <c r="E185" i="11" s="1"/>
  <c r="E378" i="11" s="1"/>
  <c r="G216" i="11"/>
  <c r="D56" i="8"/>
  <c r="D134" i="8"/>
  <c r="D73" i="8"/>
  <c r="G185" i="11" l="1"/>
  <c r="G378" i="11" s="1"/>
  <c r="D185" i="11"/>
  <c r="D378" i="11" s="1"/>
  <c r="F185" i="11"/>
  <c r="F378" i="11" s="1"/>
  <c r="G336" i="8"/>
  <c r="F336" i="8"/>
  <c r="E336" i="8"/>
  <c r="C336" i="8"/>
  <c r="G331" i="8"/>
  <c r="F331" i="8"/>
  <c r="E331" i="8"/>
  <c r="C331" i="8"/>
  <c r="G323" i="8"/>
  <c r="F323" i="8"/>
  <c r="E323" i="8"/>
  <c r="C323" i="8"/>
  <c r="G306" i="8"/>
  <c r="G374" i="8" s="1"/>
  <c r="F306" i="8"/>
  <c r="F374" i="8" s="1"/>
  <c r="E306" i="8"/>
  <c r="E374" i="8" s="1"/>
  <c r="C306" i="8"/>
  <c r="G301" i="8"/>
  <c r="F301" i="8"/>
  <c r="E301" i="8"/>
  <c r="C301" i="8"/>
  <c r="G292" i="8"/>
  <c r="F292" i="8"/>
  <c r="E292" i="8"/>
  <c r="C292" i="8"/>
  <c r="G275" i="8"/>
  <c r="F275" i="8"/>
  <c r="E275" i="8"/>
  <c r="C275" i="8"/>
  <c r="G270" i="8"/>
  <c r="F270" i="8"/>
  <c r="E270" i="8"/>
  <c r="C270" i="8"/>
  <c r="G261" i="8"/>
  <c r="G279" i="8" s="1"/>
  <c r="F261" i="8"/>
  <c r="E261" i="8"/>
  <c r="C261" i="8"/>
  <c r="G244" i="8"/>
  <c r="F244" i="8"/>
  <c r="E244" i="8"/>
  <c r="C244" i="8"/>
  <c r="G239" i="8"/>
  <c r="F239" i="8"/>
  <c r="E239" i="8"/>
  <c r="D239" i="8"/>
  <c r="C239" i="8"/>
  <c r="G230" i="8"/>
  <c r="F230" i="8"/>
  <c r="F248" i="8" s="1"/>
  <c r="E230" i="8"/>
  <c r="C230" i="8"/>
  <c r="G213" i="8"/>
  <c r="F213" i="8"/>
  <c r="E213" i="8"/>
  <c r="C213" i="8"/>
  <c r="G208" i="8"/>
  <c r="F208" i="8"/>
  <c r="E208" i="8"/>
  <c r="C208" i="8"/>
  <c r="G198" i="8"/>
  <c r="F198" i="8"/>
  <c r="E198" i="8"/>
  <c r="C198" i="8"/>
  <c r="D248" i="8" l="1"/>
  <c r="G340" i="8"/>
  <c r="E310" i="8"/>
  <c r="E375" i="8" s="1"/>
  <c r="F310" i="8"/>
  <c r="F375" i="8" s="1"/>
  <c r="G248" i="8"/>
  <c r="E279" i="8"/>
  <c r="E340" i="8"/>
  <c r="F340" i="8"/>
  <c r="E217" i="8"/>
  <c r="F217" i="8"/>
  <c r="E248" i="8"/>
  <c r="F279" i="8"/>
  <c r="G310" i="8"/>
  <c r="G375" i="8" s="1"/>
  <c r="G217" i="8"/>
  <c r="C73" i="8"/>
  <c r="G73" i="8" l="1"/>
  <c r="F73" i="8"/>
  <c r="E73" i="8"/>
  <c r="G147" i="8" l="1"/>
  <c r="F147" i="8"/>
  <c r="E147" i="8"/>
  <c r="D147" i="8"/>
  <c r="C147" i="8"/>
  <c r="G142" i="8"/>
  <c r="F142" i="8"/>
  <c r="E142" i="8"/>
  <c r="D142" i="8"/>
  <c r="C142" i="8"/>
  <c r="G134" i="8"/>
  <c r="F134" i="8"/>
  <c r="E134" i="8"/>
  <c r="C134" i="8"/>
  <c r="G118" i="8"/>
  <c r="F118" i="8"/>
  <c r="E118" i="8"/>
  <c r="D118" i="8"/>
  <c r="C118" i="8"/>
  <c r="G113" i="8"/>
  <c r="F113" i="8"/>
  <c r="E113" i="8"/>
  <c r="D113" i="8"/>
  <c r="C113" i="8"/>
  <c r="G103" i="8"/>
  <c r="F103" i="8"/>
  <c r="E103" i="8"/>
  <c r="D103" i="8"/>
  <c r="D122" i="8" s="1"/>
  <c r="C103" i="8"/>
  <c r="G87" i="8"/>
  <c r="F87" i="8"/>
  <c r="E87" i="8"/>
  <c r="D87" i="8"/>
  <c r="C87" i="8"/>
  <c r="G82" i="8"/>
  <c r="F82" i="8"/>
  <c r="E82" i="8"/>
  <c r="D82" i="8"/>
  <c r="D91" i="8" s="1"/>
  <c r="C82" i="8"/>
  <c r="G56" i="8"/>
  <c r="F56" i="8"/>
  <c r="E56" i="8"/>
  <c r="C56" i="8"/>
  <c r="G51" i="8"/>
  <c r="F51" i="8"/>
  <c r="E51" i="8"/>
  <c r="D51" i="8"/>
  <c r="C51" i="8"/>
  <c r="G42" i="8"/>
  <c r="F42" i="8"/>
  <c r="E42" i="8"/>
  <c r="D42" i="8"/>
  <c r="D60" i="8" s="1"/>
  <c r="C42" i="8"/>
  <c r="G25" i="8"/>
  <c r="G185" i="8" s="1"/>
  <c r="G378" i="8" s="1"/>
  <c r="F25" i="8"/>
  <c r="F185" i="8" s="1"/>
  <c r="F378" i="8" s="1"/>
  <c r="E25" i="8"/>
  <c r="E185" i="8" s="1"/>
  <c r="E378" i="8" s="1"/>
  <c r="D25" i="8"/>
  <c r="D185" i="8" s="1"/>
  <c r="D378" i="8" s="1"/>
  <c r="C25" i="8"/>
  <c r="G20" i="8"/>
  <c r="F20" i="8"/>
  <c r="E20" i="8"/>
  <c r="D20" i="8"/>
  <c r="C20" i="8"/>
  <c r="G12" i="8"/>
  <c r="F12" i="8"/>
  <c r="E12" i="8"/>
  <c r="D12" i="8"/>
  <c r="C12" i="8"/>
  <c r="D29" i="8" l="1"/>
  <c r="D186" i="8" s="1"/>
  <c r="D379" i="8" s="1"/>
  <c r="D151" i="8"/>
  <c r="G151" i="8"/>
  <c r="G60" i="8"/>
  <c r="E122" i="8"/>
  <c r="F151" i="8"/>
  <c r="G29" i="8"/>
  <c r="G186" i="8" s="1"/>
  <c r="G379" i="8" s="1"/>
  <c r="F60" i="8"/>
  <c r="E60" i="8"/>
  <c r="G91" i="8"/>
  <c r="F91" i="8"/>
  <c r="E91" i="8"/>
  <c r="F122" i="8"/>
  <c r="E151" i="8"/>
  <c r="G122" i="8"/>
  <c r="E29" i="8"/>
  <c r="E186" i="8" s="1"/>
  <c r="E379" i="8" s="1"/>
  <c r="F29" i="8"/>
  <c r="F186" i="8" s="1"/>
  <c r="F379" i="8" s="1"/>
</calcChain>
</file>

<file path=xl/sharedStrings.xml><?xml version="1.0" encoding="utf-8"?>
<sst xmlns="http://schemas.openxmlformats.org/spreadsheetml/2006/main" count="1400" uniqueCount="138">
  <si>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</si>
  <si>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</si>
  <si>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</si>
  <si>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</si>
  <si>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</si>
  <si>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</si>
  <si>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</si>
  <si>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</si>
  <si>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</si>
  <si>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</si>
  <si>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Чай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</si>
  <si>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</si>
  <si>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</si>
  <si>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</si>
  <si>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</si>
  <si>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</si>
  <si>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</si>
  <si>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</si>
  <si>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</si>
  <si>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</si>
  <si>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</si>
  <si>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</si>
  <si>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</si>
  <si>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</si>
  <si>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</si>
  <si>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</si>
  <si>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</si>
  <si>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</si>
  <si>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</si>
  <si>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</si>
  <si>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Суп картофельный с рыбой</t>
  </si>
  <si>
    <t>Полдник</t>
  </si>
  <si>
    <t>Пюре картофельное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</si>
  <si>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</si>
  <si>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</si>
  <si>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</si>
  <si>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</si>
  <si>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</si>
  <si>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</si>
  <si>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</si>
  <si>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</si>
  <si>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</si>
  <si>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одед:</t>
  </si>
  <si>
    <t>Итого за день:</t>
  </si>
  <si>
    <t>Сборник рецептур блюд и кулинарных изделий , 2004</t>
  </si>
  <si>
    <t>______________________________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</si>
  <si>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</si>
  <si>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</si>
  <si>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</si>
  <si>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</si>
  <si>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</si>
  <si>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</si>
  <si>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</si>
  <si>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</si>
  <si>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</si>
  <si>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 xml:space="preserve">Директор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</si>
  <si>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</si>
  <si>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</si>
  <si>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</si>
  <si>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</si>
  <si>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</si>
  <si>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</si>
  <si>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>Сыр</t>
  </si>
  <si>
    <t xml:space="preserve">Масло сливочное </t>
  </si>
  <si>
    <t>Горошек зеленый консервир.</t>
  </si>
  <si>
    <t>Кондитерское изделие (Печенье)</t>
  </si>
  <si>
    <t>Фрукты свежие (Яблоко)</t>
  </si>
  <si>
    <t>Кондитерское изделие (Зефир)</t>
  </si>
  <si>
    <t>Пирожок с повидлом</t>
  </si>
  <si>
    <t>Фрукты свежие (Апельсин)</t>
  </si>
  <si>
    <t>Сдоба обыкновенная</t>
  </si>
  <si>
    <t>Фрукты свежие (Груша)</t>
  </si>
  <si>
    <t>Кисломолочный напиток (Кефир)</t>
  </si>
  <si>
    <t>Булочка с изюмом</t>
  </si>
  <si>
    <t>Пудинг из творога запеченный со сгущ.молоком</t>
  </si>
  <si>
    <t>Каша Дружба</t>
  </si>
  <si>
    <t>Макаронные изделия отварные</t>
  </si>
  <si>
    <t>Кондитерское изделие (Пастила)</t>
  </si>
  <si>
    <t>Гуляш из говядины</t>
  </si>
  <si>
    <t>Котлета рыбная</t>
  </si>
  <si>
    <t>Биточек куриный</t>
  </si>
  <si>
    <t>Соус сметанный</t>
  </si>
  <si>
    <t>Кондитерское изделие (Пряники)</t>
  </si>
  <si>
    <t>Суп картофельный с бобовыми (горох) и гренками на мясном бульоне</t>
  </si>
  <si>
    <t>Салат из свежих овощей</t>
  </si>
  <si>
    <t>Каша овсяная</t>
  </si>
  <si>
    <t>Помидор свежий</t>
  </si>
  <si>
    <t>Суп из овощей на мясном бульоне со сметаной</t>
  </si>
  <si>
    <t>Запеканка творожная</t>
  </si>
  <si>
    <t>Молоко сгущеное</t>
  </si>
  <si>
    <t xml:space="preserve"> ТТК</t>
  </si>
  <si>
    <t>Огурец свежий</t>
  </si>
  <si>
    <t>Рассольник Ленинградский с курицей и сметаной</t>
  </si>
  <si>
    <t>Свекольник на курином бульоне со сметаной</t>
  </si>
  <si>
    <t xml:space="preserve">Суфле куриное </t>
  </si>
  <si>
    <t>Соус молочный</t>
  </si>
  <si>
    <t>Омлет</t>
  </si>
  <si>
    <t>Салат Летний</t>
  </si>
  <si>
    <t>Каша гречневая молочная</t>
  </si>
  <si>
    <t>Суп картофельный с мясными фрикадельками</t>
  </si>
  <si>
    <t>104/105</t>
  </si>
  <si>
    <t xml:space="preserve">Картофель тушеный с птицей </t>
  </si>
  <si>
    <t>Рис отварной</t>
  </si>
  <si>
    <t>Суп картофельный с бобовыми (горох) и гренками с мясом</t>
  </si>
  <si>
    <t>Кисломолочный напиток (Йогурт)</t>
  </si>
  <si>
    <t>Котлета мясная</t>
  </si>
  <si>
    <t>Булочка калорийная</t>
  </si>
  <si>
    <t>в период летней кампании</t>
  </si>
  <si>
    <t xml:space="preserve">Примерное десятидневное меню для питания детей в оздоровительных лагерях </t>
  </si>
  <si>
    <t>Сок фруктовый</t>
  </si>
  <si>
    <t>Компот из свежих плодов</t>
  </si>
  <si>
    <t>Компот из плодов сухих</t>
  </si>
  <si>
    <t>"______"__________________2024г.</t>
  </si>
  <si>
    <t>Прием пищи: Неделя 1 / День 6 (суббота)</t>
  </si>
  <si>
    <t>Вермишель молочная</t>
  </si>
  <si>
    <t>Суп овощной с мясом</t>
  </si>
  <si>
    <t>Оладьи из печени</t>
  </si>
  <si>
    <t>Среднее за 6 дней завтрак:</t>
  </si>
  <si>
    <t>Среднее за 6 дней обед:</t>
  </si>
  <si>
    <t>Среднее за 6 дней полдник:</t>
  </si>
  <si>
    <t>Среднее за 6 дней:</t>
  </si>
  <si>
    <t>Прием пищи: Неделя 2 / День 12 (суббота)</t>
  </si>
  <si>
    <t>Яйцо вареное</t>
  </si>
  <si>
    <t>Печень по-строгановски</t>
  </si>
  <si>
    <t>255/332</t>
  </si>
  <si>
    <t>Итого за 12 дней завтрак:</t>
  </si>
  <si>
    <t>Итого за 12 дней обед:</t>
  </si>
  <si>
    <t>Итого за 12 дней полдник:</t>
  </si>
  <si>
    <t>Итого за 12 дней:</t>
  </si>
  <si>
    <t>Прием пищи: Неделя 2 / День 7 (понедельник)</t>
  </si>
  <si>
    <t>Прием пищи: Неделя 2 / День 8 (вторник)</t>
  </si>
  <si>
    <t>Прием пищи: Неделя 2 / День 9 (среда)</t>
  </si>
  <si>
    <t>Прием пищи: Неделя 2 / День 10 (четверг)</t>
  </si>
  <si>
    <t>Прием пищи: Неделя 2 / День 11 (пятница)</t>
  </si>
  <si>
    <t>Ватрушка с творогом</t>
  </si>
  <si>
    <t>44,,6</t>
  </si>
  <si>
    <t>"______"__________________2025г.</t>
  </si>
  <si>
    <t>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</si>
</sst>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rgb="FF00B05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109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4" fillId="0" borderId="0" xfId="1" applyNumberFormat="1" applyFont="1" applyFill="1" applyBorder="1" applyAlignment="1">
      <alignment horizontal="left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8" fillId="0" borderId="0" xfId="1" applyNumberFormat="1" applyFont="1" applyFill="1" applyBorder="1" applyAlignment="1">
      <alignment horizontal="center" vertical="center"/>
    </xf>
    <xf numFmtId="1" fontId="68" fillId="0" borderId="1" xfId="1" applyNumberFormat="1" applyFont="1" applyFill="1" applyBorder="1" applyAlignment="1">
      <alignment horizontal="center" vertical="center" wrapText="1"/>
    </xf>
    <xf numFmtId="168" fontId="68" fillId="0" borderId="1" xfId="1" applyNumberFormat="1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68" fillId="41" borderId="1" xfId="1" applyNumberFormat="1" applyFont="1" applyFill="1" applyBorder="1" applyAlignment="1">
      <alignment horizontal="center" vertical="center" wrapText="1"/>
    </xf>
    <xf numFmtId="168" fontId="68" fillId="41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/>
    <xf numFmtId="0" fontId="68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Fill="1" applyBorder="1" applyAlignment="1">
      <alignment horizontal="center" vertical="center" wrapText="1"/>
    </xf>
    <xf numFmtId="0" fontId="70" fillId="0" borderId="1" xfId="49281" applyNumberFormat="1" applyFont="1" applyFill="1" applyBorder="1" applyAlignment="1">
      <alignment vertical="center" wrapText="1"/>
    </xf>
    <xf numFmtId="0" fontId="71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/>
    </xf>
    <xf numFmtId="167" fontId="72" fillId="0" borderId="0" xfId="148" applyFont="1"/>
    <xf numFmtId="4" fontId="68" fillId="0" borderId="1" xfId="49281" applyNumberFormat="1" applyFont="1" applyFill="1" applyBorder="1" applyAlignment="1">
      <alignment horizontal="center" vertical="center" wrapText="1"/>
    </xf>
    <xf numFmtId="0" fontId="73" fillId="0" borderId="1" xfId="49281" applyNumberFormat="1" applyFont="1" applyFill="1" applyBorder="1" applyAlignment="1">
      <alignment vertical="center" wrapText="1"/>
    </xf>
    <xf numFmtId="0" fontId="5" fillId="0" borderId="13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175" fontId="68" fillId="0" borderId="1" xfId="49281" applyNumberFormat="1" applyFont="1" applyFill="1" applyBorder="1" applyAlignment="1">
      <alignment horizontal="center" vertical="center" wrapText="1"/>
    </xf>
    <xf numFmtId="0" fontId="64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/>
    </xf>
    <xf numFmtId="0" fontId="71" fillId="0" borderId="1" xfId="49281" applyFont="1" applyBorder="1" applyAlignment="1">
      <alignment vertical="center" wrapText="1"/>
    </xf>
    <xf numFmtId="1" fontId="68" fillId="0" borderId="1" xfId="4928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top" wrapText="1"/>
    </xf>
    <xf numFmtId="0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center" wrapText="1"/>
    </xf>
    <xf numFmtId="0" fontId="70" fillId="42" borderId="1" xfId="49281" applyNumberFormat="1" applyFont="1" applyFill="1" applyBorder="1" applyAlignment="1">
      <alignment vertical="center" wrapText="1"/>
    </xf>
    <xf numFmtId="0" fontId="71" fillId="42" borderId="1" xfId="49281" applyNumberFormat="1" applyFont="1" applyFill="1" applyBorder="1" applyAlignment="1">
      <alignment vertical="center" wrapText="1"/>
    </xf>
    <xf numFmtId="0" fontId="73" fillId="42" borderId="1" xfId="49281" applyNumberFormat="1" applyFont="1" applyFill="1" applyBorder="1" applyAlignment="1">
      <alignment vertical="center" wrapText="1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70" fillId="0" borderId="1" xfId="49281" applyFont="1" applyBorder="1" applyAlignment="1">
      <alignment vertical="center" wrapText="1"/>
    </xf>
    <xf numFmtId="0" fontId="69" fillId="0" borderId="0" xfId="1" applyNumberFormat="1" applyFont="1" applyAlignment="1">
      <alignment horizontal="center" vertical="center"/>
    </xf>
    <xf numFmtId="0" fontId="64" fillId="0" borderId="1" xfId="1" applyNumberFormat="1" applyFont="1" applyBorder="1" applyAlignment="1">
      <alignment horizontal="left" vertical="center" wrapText="1"/>
    </xf>
    <xf numFmtId="1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0" fontId="69" fillId="0" borderId="1" xfId="1" applyNumberFormat="1" applyFont="1" applyBorder="1" applyAlignment="1">
      <alignment horizontal="center" vertical="center"/>
    </xf>
    <xf numFmtId="0" fontId="73" fillId="0" borderId="1" xfId="49281" applyFont="1" applyBorder="1" applyAlignment="1">
      <alignment vertical="center" wrapText="1"/>
    </xf>
    <xf numFmtId="0" fontId="5" fillId="0" borderId="13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vertical="center"/>
    </xf>
    <xf numFmtId="0" fontId="64" fillId="0" borderId="1" xfId="49281" applyFont="1" applyBorder="1" applyAlignment="1">
      <alignment vertical="center" wrapText="1"/>
    </xf>
    <xf numFmtId="4" fontId="68" fillId="0" borderId="1" xfId="49281" applyNumberFormat="1" applyFont="1" applyBorder="1" applyAlignment="1">
      <alignment horizontal="center" vertical="center" wrapText="1"/>
    </xf>
    <xf numFmtId="168" fontId="68" fillId="0" borderId="1" xfId="1" applyNumberFormat="1" applyFont="1" applyBorder="1" applyAlignment="1">
      <alignment horizontal="center" vertical="center" wrapText="1"/>
    </xf>
    <xf numFmtId="175" fontId="68" fillId="0" borderId="1" xfId="4928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0" fontId="64" fillId="43" borderId="1" xfId="1" applyNumberFormat="1" applyFont="1" applyFill="1" applyBorder="1" applyAlignment="1">
      <alignment horizontal="left" vertical="center" wrapText="1"/>
    </xf>
    <xf numFmtId="0" fontId="68" fillId="43" borderId="1" xfId="1" applyNumberFormat="1" applyFont="1" applyFill="1" applyBorder="1" applyAlignment="1">
      <alignment horizontal="center" vertical="center" wrapText="1"/>
    </xf>
    <xf numFmtId="168" fontId="68" fillId="43" borderId="1" xfId="1" applyNumberFormat="1" applyFont="1" applyFill="1" applyBorder="1" applyAlignment="1">
      <alignment horizontal="center" vertical="center" wrapText="1"/>
    </xf>
    <xf numFmtId="0" fontId="68" fillId="43" borderId="1" xfId="1" applyNumberFormat="1" applyFont="1" applyFill="1" applyBorder="1" applyAlignment="1">
      <alignment horizontal="center"/>
    </xf>
    <xf numFmtId="2" fontId="68" fillId="4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/>
    <xf numFmtId="0" fontId="5" fillId="0" borderId="0" xfId="1" applyNumberFormat="1" applyFont="1"/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2" fontId="68" fillId="0" borderId="1" xfId="1" applyNumberFormat="1" applyFont="1" applyBorder="1" applyAlignment="1">
      <alignment horizontal="center" vertical="center" wrapText="1"/>
    </xf>
    <xf numFmtId="2" fontId="69" fillId="0" borderId="0" xfId="1" applyNumberFormat="1" applyFont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42" borderId="1" xfId="1" applyNumberFormat="1" applyFont="1" applyFill="1" applyBorder="1" applyAlignment="1">
      <alignment horizontal="center" vertical="center"/>
    </xf>
    <xf numFmtId="0" fontId="64" fillId="42" borderId="1" xfId="1" applyNumberFormat="1" applyFont="1" applyFill="1" applyBorder="1" applyAlignment="1">
      <alignment horizontal="left" vertical="center" wrapText="1"/>
    </xf>
    <xf numFmtId="0" fontId="68" fillId="42" borderId="1" xfId="1" applyNumberFormat="1" applyFont="1" applyFill="1" applyBorder="1" applyAlignment="1">
      <alignment horizontal="center" vertical="center" wrapText="1"/>
    </xf>
    <xf numFmtId="168" fontId="68" fillId="4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0" borderId="12" xfId="1" applyNumberFormat="1" applyFont="1" applyBorder="1" applyAlignment="1">
      <alignment horizontal="center" vertical="center"/>
    </xf>
    <xf numFmtId="0" fontId="68" fillId="0" borderId="13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2" xfId="1" applyNumberFormat="1" applyFont="1" applyFill="1" applyBorder="1" applyAlignment="1">
      <alignment horizontal="center" vertical="center"/>
    </xf>
    <xf numFmtId="0" fontId="68" fillId="0" borderId="13" xfId="1" applyNumberFormat="1" applyFont="1" applyFill="1" applyBorder="1" applyAlignment="1">
      <alignment horizontal="center" vertical="center"/>
    </xf>
    <xf numFmtId="167" fontId="67" fillId="0" borderId="0" xfId="148" applyFont="1" applyAlignment="1">
      <alignment horizontal="center"/>
    </xf>
    <xf numFmtId="167" fontId="67" fillId="0" borderId="0" xfId="148" applyFont="1" applyBorder="1" applyAlignment="1">
      <alignment horizontal="center"/>
    </xf>
  </cellXfs>
  <cellStyles count="4928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Обычный_Лист1" xfId="49281" xr:uid="{00000000-0005-0000-0000-0000F0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9"/>
  <sheetViews>
    <sheetView view="pageBreakPreview" topLeftCell="A278" zoomScale="70" zoomScaleNormal="70" zoomScaleSheetLayoutView="70" workbookViewId="0">
      <selection activeCell="B22" sqref="B22:I22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101" t="s">
        <v>12</v>
      </c>
      <c r="B2" s="102" t="s">
        <v>39</v>
      </c>
      <c r="C2" s="95" t="s">
        <v>40</v>
      </c>
      <c r="D2" s="95" t="s">
        <v>0</v>
      </c>
      <c r="E2" s="95" t="s">
        <v>1</v>
      </c>
      <c r="F2" s="95" t="s">
        <v>2</v>
      </c>
      <c r="G2" s="95" t="s">
        <v>3</v>
      </c>
      <c r="H2" s="95" t="s">
        <v>4</v>
      </c>
      <c r="I2" s="95" t="s">
        <v>5</v>
      </c>
    </row>
    <row r="3" spans="1:9" s="2" customFormat="1" ht="15" customHeight="1" x14ac:dyDescent="0.25">
      <c r="A3" s="101"/>
      <c r="B3" s="102"/>
      <c r="C3" s="95"/>
      <c r="D3" s="95"/>
      <c r="E3" s="95"/>
      <c r="F3" s="95"/>
      <c r="G3" s="95"/>
      <c r="H3" s="95"/>
      <c r="I3" s="95"/>
    </row>
    <row r="4" spans="1:9" s="2" customFormat="1" ht="15" customHeight="1" x14ac:dyDescent="0.25">
      <c r="A4" s="101"/>
      <c r="B4" s="102"/>
      <c r="C4" s="95"/>
      <c r="D4" s="95"/>
      <c r="E4" s="95"/>
      <c r="F4" s="95"/>
      <c r="G4" s="95"/>
      <c r="H4" s="95"/>
      <c r="I4" s="95"/>
    </row>
    <row r="5" spans="1:9" s="2" customFormat="1" ht="18.75" x14ac:dyDescent="0.25">
      <c r="A5" s="101"/>
      <c r="B5" s="102"/>
      <c r="C5" s="36" t="s">
        <v>6</v>
      </c>
      <c r="D5" s="36" t="s">
        <v>6</v>
      </c>
      <c r="E5" s="36" t="s">
        <v>6</v>
      </c>
      <c r="F5" s="36" t="s">
        <v>6</v>
      </c>
      <c r="G5" s="36" t="s">
        <v>7</v>
      </c>
      <c r="H5" s="95"/>
      <c r="I5" s="95"/>
    </row>
    <row r="6" spans="1:9" s="2" customFormat="1" ht="18.75" x14ac:dyDescent="0.25">
      <c r="A6" s="95" t="s">
        <v>19</v>
      </c>
      <c r="B6" s="95"/>
      <c r="C6" s="95"/>
      <c r="D6" s="95"/>
      <c r="E6" s="95"/>
      <c r="F6" s="95"/>
      <c r="G6" s="96"/>
      <c r="H6" s="37"/>
      <c r="I6" s="37"/>
    </row>
    <row r="7" spans="1:9" s="2" customFormat="1" ht="18.75" x14ac:dyDescent="0.25">
      <c r="A7" s="103" t="s">
        <v>8</v>
      </c>
      <c r="B7" s="103"/>
      <c r="C7" s="103"/>
      <c r="D7" s="103"/>
      <c r="E7" s="103"/>
      <c r="F7" s="103"/>
      <c r="G7" s="104"/>
      <c r="H7" s="35"/>
      <c r="I7" s="35"/>
    </row>
    <row r="8" spans="1:9" s="2" customFormat="1" ht="42" customHeight="1" x14ac:dyDescent="0.25">
      <c r="A8" s="35">
        <v>1</v>
      </c>
      <c r="B8" s="25" t="s">
        <v>23</v>
      </c>
      <c r="C8" s="24">
        <v>240</v>
      </c>
      <c r="D8" s="11">
        <v>18.12</v>
      </c>
      <c r="E8" s="11">
        <v>16.32</v>
      </c>
      <c r="F8" s="11">
        <v>58.8</v>
      </c>
      <c r="G8" s="11">
        <v>454.8</v>
      </c>
      <c r="H8" s="35">
        <v>226</v>
      </c>
      <c r="I8" s="12" t="s">
        <v>24</v>
      </c>
    </row>
    <row r="9" spans="1:9" s="2" customFormat="1" ht="39.75" customHeight="1" x14ac:dyDescent="0.25">
      <c r="A9" s="35">
        <v>2</v>
      </c>
      <c r="B9" s="25" t="s">
        <v>65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35"/>
      <c r="I9" s="12" t="s">
        <v>48</v>
      </c>
    </row>
    <row r="10" spans="1:9" s="2" customFormat="1" ht="42" customHeight="1" x14ac:dyDescent="0.25">
      <c r="A10" s="35">
        <v>3</v>
      </c>
      <c r="B10" s="25" t="s">
        <v>58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35">
        <v>418</v>
      </c>
      <c r="I10" s="12" t="s">
        <v>24</v>
      </c>
    </row>
    <row r="11" spans="1:9" s="2" customFormat="1" ht="35.25" customHeight="1" x14ac:dyDescent="0.25">
      <c r="A11" s="35">
        <v>4</v>
      </c>
      <c r="B11" s="25" t="s">
        <v>25</v>
      </c>
      <c r="C11" s="24">
        <v>40</v>
      </c>
      <c r="D11" s="11">
        <v>3</v>
      </c>
      <c r="E11" s="11">
        <v>1.2</v>
      </c>
      <c r="F11" s="11">
        <v>20.6</v>
      </c>
      <c r="G11" s="11">
        <v>104.7</v>
      </c>
      <c r="H11" s="35">
        <v>18</v>
      </c>
      <c r="I11" s="12" t="s">
        <v>24</v>
      </c>
    </row>
    <row r="12" spans="1:9" s="2" customFormat="1" x14ac:dyDescent="0.25">
      <c r="A12" s="35"/>
      <c r="B12" s="4" t="s">
        <v>41</v>
      </c>
      <c r="C12" s="14">
        <f>SUM(C8:C11)</f>
        <v>500</v>
      </c>
      <c r="D12" s="15">
        <f>SUM(D8:D11)</f>
        <v>25.68</v>
      </c>
      <c r="E12" s="15">
        <f t="shared" ref="E12:G12" si="0">SUM(E8:E11)</f>
        <v>21.54</v>
      </c>
      <c r="F12" s="15">
        <f t="shared" si="0"/>
        <v>111.79999999999998</v>
      </c>
      <c r="G12" s="15">
        <f t="shared" si="0"/>
        <v>751.50000000000011</v>
      </c>
      <c r="H12" s="35"/>
      <c r="I12" s="35"/>
    </row>
    <row r="13" spans="1:9" s="16" customFormat="1" ht="18.75" x14ac:dyDescent="0.25">
      <c r="A13" s="103" t="s">
        <v>13</v>
      </c>
      <c r="B13" s="103"/>
      <c r="C13" s="103"/>
      <c r="D13" s="103"/>
      <c r="E13" s="103"/>
      <c r="F13" s="103"/>
      <c r="G13" s="104"/>
      <c r="H13" s="35"/>
      <c r="I13" s="35"/>
    </row>
    <row r="14" spans="1:9" s="57" customFormat="1" ht="45" customHeight="1" x14ac:dyDescent="0.25">
      <c r="A14" s="43">
        <v>1</v>
      </c>
      <c r="B14" s="40" t="s">
        <v>91</v>
      </c>
      <c r="C14" s="41">
        <v>60</v>
      </c>
      <c r="D14" s="42">
        <v>0.42</v>
      </c>
      <c r="E14" s="42">
        <v>0.06</v>
      </c>
      <c r="F14" s="42">
        <v>2.2200000000000002</v>
      </c>
      <c r="G14" s="42">
        <v>8.2200000000000006</v>
      </c>
      <c r="H14" s="43">
        <v>37</v>
      </c>
      <c r="I14" s="44" t="s">
        <v>24</v>
      </c>
    </row>
    <row r="15" spans="1:9" s="16" customFormat="1" ht="41.25" customHeight="1" x14ac:dyDescent="0.25">
      <c r="A15" s="35">
        <v>2</v>
      </c>
      <c r="B15" s="26" t="s">
        <v>35</v>
      </c>
      <c r="C15" s="24">
        <v>210</v>
      </c>
      <c r="D15" s="17">
        <v>1.66</v>
      </c>
      <c r="E15" s="17">
        <v>4.62</v>
      </c>
      <c r="F15" s="17">
        <v>7.66</v>
      </c>
      <c r="G15" s="17">
        <v>79.569999999999993</v>
      </c>
      <c r="H15" s="35">
        <v>157</v>
      </c>
      <c r="I15" s="12" t="s">
        <v>24</v>
      </c>
    </row>
    <row r="16" spans="1:9" s="16" customFormat="1" ht="41.25" customHeight="1" x14ac:dyDescent="0.25">
      <c r="A16" s="35">
        <v>3</v>
      </c>
      <c r="B16" s="26" t="s">
        <v>26</v>
      </c>
      <c r="C16" s="24">
        <v>240</v>
      </c>
      <c r="D16" s="17">
        <v>15.62</v>
      </c>
      <c r="E16" s="17">
        <v>19.89</v>
      </c>
      <c r="F16" s="17">
        <v>59.89</v>
      </c>
      <c r="G16" s="17">
        <v>442.39</v>
      </c>
      <c r="H16" s="35">
        <v>291</v>
      </c>
      <c r="I16" s="12" t="s">
        <v>14</v>
      </c>
    </row>
    <row r="17" spans="1:9" s="16" customFormat="1" ht="41.25" customHeight="1" x14ac:dyDescent="0.25">
      <c r="A17" s="35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35">
        <v>482</v>
      </c>
      <c r="I17" s="12" t="s">
        <v>24</v>
      </c>
    </row>
    <row r="18" spans="1:9" s="16" customFormat="1" ht="41.25" customHeight="1" x14ac:dyDescent="0.25">
      <c r="A18" s="35">
        <v>5</v>
      </c>
      <c r="B18" s="26" t="s">
        <v>25</v>
      </c>
      <c r="C18" s="24">
        <v>30</v>
      </c>
      <c r="D18" s="11">
        <v>2.25</v>
      </c>
      <c r="E18" s="11">
        <v>0.85</v>
      </c>
      <c r="F18" s="11">
        <v>15.4</v>
      </c>
      <c r="G18" s="11">
        <v>78.5</v>
      </c>
      <c r="H18" s="35">
        <v>18</v>
      </c>
      <c r="I18" s="12" t="s">
        <v>24</v>
      </c>
    </row>
    <row r="19" spans="1:9" s="16" customFormat="1" ht="41.25" customHeight="1" x14ac:dyDescent="0.25">
      <c r="A19" s="35">
        <v>6</v>
      </c>
      <c r="B19" s="26" t="s">
        <v>36</v>
      </c>
      <c r="C19" s="24">
        <v>40</v>
      </c>
      <c r="D19" s="11">
        <v>2.44</v>
      </c>
      <c r="E19" s="11">
        <v>0.48</v>
      </c>
      <c r="F19" s="11">
        <v>15.97</v>
      </c>
      <c r="G19" s="11">
        <v>78.8</v>
      </c>
      <c r="H19" s="35">
        <v>19</v>
      </c>
      <c r="I19" s="12" t="s">
        <v>24</v>
      </c>
    </row>
    <row r="20" spans="1:9" s="16" customFormat="1" x14ac:dyDescent="0.25">
      <c r="A20" s="35"/>
      <c r="B20" s="4" t="s">
        <v>42</v>
      </c>
      <c r="C20" s="14">
        <f>SUM(C14:C19)</f>
        <v>780</v>
      </c>
      <c r="D20" s="14">
        <f t="shared" ref="D20:G20" si="1">SUM(D14:D19)</f>
        <v>22.63</v>
      </c>
      <c r="E20" s="14">
        <f t="shared" si="1"/>
        <v>26.01</v>
      </c>
      <c r="F20" s="14">
        <f t="shared" si="1"/>
        <v>116.48</v>
      </c>
      <c r="G20" s="14">
        <f t="shared" si="1"/>
        <v>751.70999999999992</v>
      </c>
      <c r="H20" s="18"/>
      <c r="I20" s="18"/>
    </row>
    <row r="21" spans="1:9" customFormat="1" ht="18.75" x14ac:dyDescent="0.25">
      <c r="A21" s="103" t="s">
        <v>31</v>
      </c>
      <c r="B21" s="103"/>
      <c r="C21" s="103"/>
      <c r="D21" s="103"/>
      <c r="E21" s="103"/>
      <c r="F21" s="103"/>
      <c r="G21" s="104"/>
      <c r="H21" s="35"/>
      <c r="I21" s="35"/>
    </row>
    <row r="22" spans="1:9" customFormat="1" x14ac:dyDescent="0.25">
      <c r="A22" s="35">
        <v>1</v>
      </c>
      <c r="B22" s="62" t="s">
        <v>134</v>
      </c>
      <c r="C22" s="41">
        <v>100</v>
      </c>
      <c r="D22" s="48">
        <v>14.6</v>
      </c>
      <c r="E22" s="48">
        <v>7.55</v>
      </c>
      <c r="F22" s="48" t="s">
        <v>135</v>
      </c>
      <c r="G22" s="48">
        <v>293.88</v>
      </c>
      <c r="H22" s="94">
        <v>541</v>
      </c>
      <c r="I22" s="44" t="s">
        <v>28</v>
      </c>
    </row>
    <row r="23" spans="1:9" s="2" customFormat="1" ht="42" customHeight="1" x14ac:dyDescent="0.25">
      <c r="A23" s="35">
        <v>2</v>
      </c>
      <c r="B23" s="30" t="s">
        <v>66</v>
      </c>
      <c r="C23" s="24">
        <v>200</v>
      </c>
      <c r="D23" s="35">
        <v>0.8</v>
      </c>
      <c r="E23" s="35">
        <v>0.8</v>
      </c>
      <c r="F23" s="35">
        <v>19.600000000000001</v>
      </c>
      <c r="G23" s="35">
        <v>94</v>
      </c>
      <c r="H23" s="35">
        <v>337</v>
      </c>
      <c r="I23" s="12" t="s">
        <v>24</v>
      </c>
    </row>
    <row r="24" spans="1:9" customFormat="1" ht="37.5" x14ac:dyDescent="0.25">
      <c r="A24" s="35">
        <v>3</v>
      </c>
      <c r="B24" s="30" t="s">
        <v>109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35">
        <v>484</v>
      </c>
      <c r="I24" s="12" t="s">
        <v>24</v>
      </c>
    </row>
    <row r="25" spans="1:9" customFormat="1" x14ac:dyDescent="0.25">
      <c r="A25" s="35"/>
      <c r="B25" s="4" t="s">
        <v>51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35"/>
      <c r="I25" s="35"/>
    </row>
    <row r="26" spans="1:9" customFormat="1" ht="20.25" customHeight="1" x14ac:dyDescent="0.25">
      <c r="A26" s="105" t="s">
        <v>52</v>
      </c>
      <c r="B26" s="106"/>
      <c r="C26" s="106"/>
      <c r="D26" s="106"/>
      <c r="E26" s="106"/>
      <c r="F26" s="106"/>
      <c r="G26" s="106"/>
      <c r="H26" s="31"/>
      <c r="I26" s="32"/>
    </row>
    <row r="27" spans="1:9" customFormat="1" x14ac:dyDescent="0.25">
      <c r="A27" s="35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35"/>
      <c r="I27" s="35"/>
    </row>
    <row r="28" spans="1:9" customFormat="1" x14ac:dyDescent="0.25">
      <c r="A28" s="35">
        <v>2</v>
      </c>
      <c r="B28" s="34" t="s">
        <v>34</v>
      </c>
      <c r="C28" s="33">
        <v>0.03</v>
      </c>
      <c r="D28" s="15"/>
      <c r="E28" s="15"/>
      <c r="F28" s="15"/>
      <c r="G28" s="15"/>
      <c r="H28" s="35"/>
      <c r="I28" s="35"/>
    </row>
    <row r="29" spans="1:9" s="16" customFormat="1" x14ac:dyDescent="0.25">
      <c r="A29" s="35"/>
      <c r="B29" s="4" t="s">
        <v>43</v>
      </c>
      <c r="C29" s="14"/>
      <c r="D29" s="15">
        <f>D12+D20+D25</f>
        <v>64.710000000000008</v>
      </c>
      <c r="E29" s="15">
        <f t="shared" ref="E29:G29" si="3">E12+E20+E25</f>
        <v>55.9</v>
      </c>
      <c r="F29" s="15">
        <f t="shared" si="3"/>
        <v>273.27999999999997</v>
      </c>
      <c r="G29" s="15">
        <f t="shared" si="3"/>
        <v>2001.0900000000001</v>
      </c>
      <c r="H29" s="18"/>
      <c r="I29" s="18"/>
    </row>
    <row r="30" spans="1:9" s="16" customFormat="1" ht="18.75" x14ac:dyDescent="0.25">
      <c r="A30" s="101" t="s">
        <v>12</v>
      </c>
      <c r="B30" s="102" t="s">
        <v>39</v>
      </c>
      <c r="C30" s="95" t="s">
        <v>40</v>
      </c>
      <c r="D30" s="95" t="s">
        <v>0</v>
      </c>
      <c r="E30" s="95" t="s">
        <v>1</v>
      </c>
      <c r="F30" s="95" t="s">
        <v>2</v>
      </c>
      <c r="G30" s="95" t="s">
        <v>3</v>
      </c>
      <c r="H30" s="95" t="s">
        <v>4</v>
      </c>
      <c r="I30" s="95" t="s">
        <v>5</v>
      </c>
    </row>
    <row r="31" spans="1:9" s="2" customFormat="1" ht="15" customHeight="1" x14ac:dyDescent="0.25">
      <c r="A31" s="101"/>
      <c r="B31" s="102"/>
      <c r="C31" s="95"/>
      <c r="D31" s="95"/>
      <c r="E31" s="95"/>
      <c r="F31" s="95"/>
      <c r="G31" s="95"/>
      <c r="H31" s="95"/>
      <c r="I31" s="95"/>
    </row>
    <row r="32" spans="1:9" s="2" customFormat="1" ht="15" customHeight="1" x14ac:dyDescent="0.25">
      <c r="A32" s="101"/>
      <c r="B32" s="102"/>
      <c r="C32" s="95"/>
      <c r="D32" s="95"/>
      <c r="E32" s="95"/>
      <c r="F32" s="95"/>
      <c r="G32" s="95"/>
      <c r="H32" s="95"/>
      <c r="I32" s="95"/>
    </row>
    <row r="33" spans="1:9" s="2" customFormat="1" ht="18.75" customHeight="1" x14ac:dyDescent="0.25">
      <c r="A33" s="101"/>
      <c r="B33" s="102"/>
      <c r="C33" s="36" t="s">
        <v>6</v>
      </c>
      <c r="D33" s="36" t="s">
        <v>6</v>
      </c>
      <c r="E33" s="36" t="s">
        <v>6</v>
      </c>
      <c r="F33" s="36" t="s">
        <v>6</v>
      </c>
      <c r="G33" s="36" t="s">
        <v>7</v>
      </c>
      <c r="H33" s="95"/>
      <c r="I33" s="95"/>
    </row>
    <row r="34" spans="1:9" s="2" customFormat="1" ht="18.75" x14ac:dyDescent="0.25">
      <c r="A34" s="95" t="s">
        <v>18</v>
      </c>
      <c r="B34" s="95"/>
      <c r="C34" s="95"/>
      <c r="D34" s="95"/>
      <c r="E34" s="95"/>
      <c r="F34" s="95"/>
      <c r="G34" s="96"/>
      <c r="H34" s="37"/>
      <c r="I34" s="37"/>
    </row>
    <row r="35" spans="1:9" s="2" customFormat="1" ht="18.75" x14ac:dyDescent="0.25">
      <c r="A35" s="103" t="s">
        <v>8</v>
      </c>
      <c r="B35" s="103"/>
      <c r="C35" s="103"/>
      <c r="D35" s="103"/>
      <c r="E35" s="103"/>
      <c r="F35" s="103"/>
      <c r="G35" s="104"/>
      <c r="H35" s="35"/>
      <c r="I35" s="35"/>
    </row>
    <row r="36" spans="1:9" s="2" customFormat="1" ht="39.75" customHeight="1" x14ac:dyDescent="0.25">
      <c r="A36" s="35">
        <v>1</v>
      </c>
      <c r="B36" s="49" t="s">
        <v>75</v>
      </c>
      <c r="C36" s="47">
        <v>200</v>
      </c>
      <c r="D36" s="48">
        <v>7</v>
      </c>
      <c r="E36" s="48">
        <v>7.07</v>
      </c>
      <c r="F36" s="48">
        <v>41.29</v>
      </c>
      <c r="G36" s="48">
        <v>257</v>
      </c>
      <c r="H36" s="43">
        <v>275</v>
      </c>
      <c r="I36" s="44" t="s">
        <v>28</v>
      </c>
    </row>
    <row r="37" spans="1:9" s="2" customFormat="1" ht="39.75" customHeight="1" x14ac:dyDescent="0.25">
      <c r="A37" s="35">
        <v>2</v>
      </c>
      <c r="B37" s="25" t="s">
        <v>62</v>
      </c>
      <c r="C37" s="24">
        <v>20</v>
      </c>
      <c r="D37" s="35">
        <v>4.5999999999999996</v>
      </c>
      <c r="E37" s="35">
        <v>6</v>
      </c>
      <c r="F37" s="35">
        <v>0</v>
      </c>
      <c r="G37" s="35">
        <v>71.599999999999994</v>
      </c>
      <c r="H37" s="35">
        <v>16</v>
      </c>
      <c r="I37" s="12" t="s">
        <v>24</v>
      </c>
    </row>
    <row r="38" spans="1:9" s="2" customFormat="1" ht="39.75" customHeight="1" x14ac:dyDescent="0.25">
      <c r="A38" s="35">
        <v>3</v>
      </c>
      <c r="B38" s="25" t="s">
        <v>61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35">
        <v>13</v>
      </c>
      <c r="I38" s="12" t="s">
        <v>28</v>
      </c>
    </row>
    <row r="39" spans="1:9" s="2" customFormat="1" ht="39.75" customHeight="1" x14ac:dyDescent="0.25">
      <c r="A39" s="35">
        <v>4</v>
      </c>
      <c r="B39" s="25" t="s">
        <v>67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35"/>
      <c r="I39" s="12" t="s">
        <v>48</v>
      </c>
    </row>
    <row r="40" spans="1:9" s="2" customFormat="1" ht="39.75" customHeight="1" x14ac:dyDescent="0.25">
      <c r="A40" s="35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35">
        <v>420</v>
      </c>
      <c r="I40" s="12" t="s">
        <v>24</v>
      </c>
    </row>
    <row r="41" spans="1:9" s="2" customFormat="1" ht="39.75" customHeight="1" x14ac:dyDescent="0.25">
      <c r="A41" s="35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35">
        <v>18</v>
      </c>
      <c r="I41" s="12" t="s">
        <v>24</v>
      </c>
    </row>
    <row r="42" spans="1:9" s="2" customFormat="1" x14ac:dyDescent="0.25">
      <c r="A42" s="35"/>
      <c r="B42" s="4" t="s">
        <v>41</v>
      </c>
      <c r="C42" s="14">
        <f>SUM(C36:C41)</f>
        <v>520</v>
      </c>
      <c r="D42" s="14">
        <f t="shared" ref="D42:G42" si="4">SUM(D36:D41)</f>
        <v>15.1</v>
      </c>
      <c r="E42" s="14">
        <f t="shared" si="4"/>
        <v>22.62</v>
      </c>
      <c r="F42" s="14">
        <f t="shared" si="4"/>
        <v>107.88999999999999</v>
      </c>
      <c r="G42" s="14">
        <f t="shared" si="4"/>
        <v>695.2</v>
      </c>
      <c r="H42" s="35"/>
      <c r="I42" s="35"/>
    </row>
    <row r="43" spans="1:9" s="16" customFormat="1" ht="18.75" x14ac:dyDescent="0.25">
      <c r="A43" s="103" t="s">
        <v>13</v>
      </c>
      <c r="B43" s="103"/>
      <c r="C43" s="103"/>
      <c r="D43" s="103"/>
      <c r="E43" s="103"/>
      <c r="F43" s="103"/>
      <c r="G43" s="104"/>
      <c r="H43" s="35"/>
      <c r="I43" s="35"/>
    </row>
    <row r="44" spans="1:9" s="57" customFormat="1" ht="37.5" x14ac:dyDescent="0.25">
      <c r="A44" s="43">
        <v>1</v>
      </c>
      <c r="B44" s="40" t="s">
        <v>86</v>
      </c>
      <c r="C44" s="41">
        <v>60</v>
      </c>
      <c r="D44" s="42">
        <v>0.66</v>
      </c>
      <c r="E44" s="42">
        <v>0.12</v>
      </c>
      <c r="F44" s="42">
        <v>2.2799999999999998</v>
      </c>
      <c r="G44" s="42">
        <v>14.4</v>
      </c>
      <c r="H44" s="43">
        <v>39</v>
      </c>
      <c r="I44" s="44" t="s">
        <v>24</v>
      </c>
    </row>
    <row r="45" spans="1:9" s="16" customFormat="1" ht="51.75" customHeight="1" x14ac:dyDescent="0.25">
      <c r="A45" s="35">
        <v>2</v>
      </c>
      <c r="B45" s="26" t="s">
        <v>83</v>
      </c>
      <c r="C45" s="24">
        <v>210</v>
      </c>
      <c r="D45" s="17">
        <v>4.2699999999999996</v>
      </c>
      <c r="E45" s="17">
        <v>1.76</v>
      </c>
      <c r="F45" s="17">
        <v>16.09</v>
      </c>
      <c r="G45" s="17">
        <v>97.64</v>
      </c>
      <c r="H45" s="45">
        <v>102</v>
      </c>
      <c r="I45" s="12" t="s">
        <v>14</v>
      </c>
    </row>
    <row r="46" spans="1:9" s="16" customFormat="1" ht="42" customHeight="1" x14ac:dyDescent="0.25">
      <c r="A46" s="35">
        <v>3</v>
      </c>
      <c r="B46" s="40" t="s">
        <v>78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43">
        <v>354</v>
      </c>
      <c r="I46" s="44" t="s">
        <v>24</v>
      </c>
    </row>
    <row r="47" spans="1:9" s="16" customFormat="1" ht="42" customHeight="1" x14ac:dyDescent="0.25">
      <c r="A47" s="35">
        <v>4</v>
      </c>
      <c r="B47" s="40" t="s">
        <v>76</v>
      </c>
      <c r="C47" s="41">
        <v>150</v>
      </c>
      <c r="D47" s="42">
        <v>5.8</v>
      </c>
      <c r="E47" s="42">
        <v>4.4000000000000004</v>
      </c>
      <c r="F47" s="42">
        <v>37</v>
      </c>
      <c r="G47" s="42">
        <v>211</v>
      </c>
      <c r="H47" s="43">
        <v>309</v>
      </c>
      <c r="I47" s="44" t="s">
        <v>14</v>
      </c>
    </row>
    <row r="48" spans="1:9" s="16" customFormat="1" ht="42" customHeight="1" x14ac:dyDescent="0.25">
      <c r="A48" s="77">
        <v>4</v>
      </c>
      <c r="B48" s="26" t="s">
        <v>110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77">
        <v>342</v>
      </c>
      <c r="I48" s="12" t="s">
        <v>14</v>
      </c>
    </row>
    <row r="49" spans="1:9" s="16" customFormat="1" ht="42" customHeight="1" x14ac:dyDescent="0.25">
      <c r="A49" s="35">
        <v>6</v>
      </c>
      <c r="B49" s="26" t="s">
        <v>25</v>
      </c>
      <c r="C49" s="24">
        <v>30</v>
      </c>
      <c r="D49" s="11">
        <v>2.25</v>
      </c>
      <c r="E49" s="11">
        <v>0.85</v>
      </c>
      <c r="F49" s="11">
        <v>15.4</v>
      </c>
      <c r="G49" s="11">
        <v>78.5</v>
      </c>
      <c r="H49" s="35">
        <v>18</v>
      </c>
      <c r="I49" s="12" t="s">
        <v>24</v>
      </c>
    </row>
    <row r="50" spans="1:9" s="16" customFormat="1" ht="42" customHeight="1" x14ac:dyDescent="0.25">
      <c r="A50" s="35">
        <v>7</v>
      </c>
      <c r="B50" s="26" t="s">
        <v>36</v>
      </c>
      <c r="C50" s="24">
        <v>40</v>
      </c>
      <c r="D50" s="11">
        <v>2.44</v>
      </c>
      <c r="E50" s="11">
        <v>0.48</v>
      </c>
      <c r="F50" s="11">
        <v>15.97</v>
      </c>
      <c r="G50" s="11">
        <v>78.8</v>
      </c>
      <c r="H50" s="35">
        <v>19</v>
      </c>
      <c r="I50" s="12" t="s">
        <v>24</v>
      </c>
    </row>
    <row r="51" spans="1:9" s="16" customFormat="1" ht="24" customHeight="1" x14ac:dyDescent="0.25">
      <c r="A51" s="35"/>
      <c r="B51" s="4" t="s">
        <v>42</v>
      </c>
      <c r="C51" s="14">
        <f>SUM(C44:C50)</f>
        <v>790</v>
      </c>
      <c r="D51" s="14">
        <f t="shared" ref="D51:G51" si="5">SUM(D44:D50)</f>
        <v>30.58</v>
      </c>
      <c r="E51" s="14">
        <f t="shared" si="5"/>
        <v>25.24</v>
      </c>
      <c r="F51" s="14">
        <f t="shared" si="5"/>
        <v>133.56</v>
      </c>
      <c r="G51" s="14">
        <f t="shared" si="5"/>
        <v>910.92</v>
      </c>
      <c r="H51" s="18"/>
      <c r="I51" s="18"/>
    </row>
    <row r="52" spans="1:9" customFormat="1" ht="18.75" x14ac:dyDescent="0.25">
      <c r="A52" s="103" t="s">
        <v>31</v>
      </c>
      <c r="B52" s="103"/>
      <c r="C52" s="103"/>
      <c r="D52" s="103"/>
      <c r="E52" s="103"/>
      <c r="F52" s="103"/>
      <c r="G52" s="104"/>
      <c r="H52" s="35"/>
      <c r="I52" s="35"/>
    </row>
    <row r="53" spans="1:9" customFormat="1" ht="37.5" x14ac:dyDescent="0.25">
      <c r="A53" s="35">
        <v>1</v>
      </c>
      <c r="B53" s="52" t="s">
        <v>106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9">
        <v>563</v>
      </c>
      <c r="I53" s="12" t="s">
        <v>14</v>
      </c>
    </row>
    <row r="54" spans="1:9" s="2" customFormat="1" ht="42" customHeight="1" x14ac:dyDescent="0.25">
      <c r="A54" s="35">
        <v>2</v>
      </c>
      <c r="B54" s="30" t="s">
        <v>69</v>
      </c>
      <c r="C54" s="24">
        <v>200</v>
      </c>
      <c r="D54" s="35">
        <v>1.8</v>
      </c>
      <c r="E54" s="35">
        <v>0.4</v>
      </c>
      <c r="F54" s="35">
        <v>16.2</v>
      </c>
      <c r="G54" s="35">
        <v>86</v>
      </c>
      <c r="H54" s="35">
        <v>337</v>
      </c>
      <c r="I54" s="12" t="s">
        <v>24</v>
      </c>
    </row>
    <row r="55" spans="1:9" customFormat="1" ht="37.5" x14ac:dyDescent="0.25">
      <c r="A55" s="35">
        <v>3</v>
      </c>
      <c r="B55" s="30" t="s">
        <v>109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35">
        <v>484</v>
      </c>
      <c r="I55" s="12" t="s">
        <v>24</v>
      </c>
    </row>
    <row r="56" spans="1:9" customFormat="1" x14ac:dyDescent="0.25">
      <c r="A56" s="35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35"/>
      <c r="I56" s="35"/>
    </row>
    <row r="57" spans="1:9" customFormat="1" ht="20.25" customHeight="1" x14ac:dyDescent="0.25">
      <c r="A57" s="105" t="s">
        <v>52</v>
      </c>
      <c r="B57" s="106"/>
      <c r="C57" s="106"/>
      <c r="D57" s="106"/>
      <c r="E57" s="106"/>
      <c r="F57" s="106"/>
      <c r="G57" s="106"/>
      <c r="H57" s="31"/>
      <c r="I57" s="32"/>
    </row>
    <row r="58" spans="1:9" customFormat="1" x14ac:dyDescent="0.25">
      <c r="A58" s="35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35"/>
      <c r="I58" s="35"/>
    </row>
    <row r="59" spans="1:9" customFormat="1" x14ac:dyDescent="0.25">
      <c r="A59" s="35">
        <v>2</v>
      </c>
      <c r="B59" s="34" t="s">
        <v>34</v>
      </c>
      <c r="C59" s="33">
        <v>0.03</v>
      </c>
      <c r="D59" s="15"/>
      <c r="E59" s="15"/>
      <c r="F59" s="15"/>
      <c r="G59" s="15"/>
      <c r="H59" s="35"/>
      <c r="I59" s="35"/>
    </row>
    <row r="60" spans="1:9" s="16" customFormat="1" x14ac:dyDescent="0.25">
      <c r="A60" s="35"/>
      <c r="B60" s="4" t="s">
        <v>43</v>
      </c>
      <c r="C60" s="14"/>
      <c r="D60" s="15">
        <f>D42+D51+D56</f>
        <v>56.31</v>
      </c>
      <c r="E60" s="15">
        <f t="shared" ref="E60:G60" si="7">E42+E51+E56</f>
        <v>56.46</v>
      </c>
      <c r="F60" s="15">
        <f t="shared" si="7"/>
        <v>334.35</v>
      </c>
      <c r="G60" s="15">
        <f t="shared" si="7"/>
        <v>2144.12</v>
      </c>
      <c r="H60" s="18"/>
      <c r="I60" s="18"/>
    </row>
    <row r="61" spans="1:9" s="2" customFormat="1" ht="19.5" customHeight="1" x14ac:dyDescent="0.25">
      <c r="A61" s="101" t="s">
        <v>12</v>
      </c>
      <c r="B61" s="102" t="s">
        <v>39</v>
      </c>
      <c r="C61" s="95" t="s">
        <v>40</v>
      </c>
      <c r="D61" s="95" t="s">
        <v>0</v>
      </c>
      <c r="E61" s="95" t="s">
        <v>1</v>
      </c>
      <c r="F61" s="95" t="s">
        <v>2</v>
      </c>
      <c r="G61" s="95" t="s">
        <v>3</v>
      </c>
      <c r="H61" s="95" t="s">
        <v>4</v>
      </c>
      <c r="I61" s="95" t="s">
        <v>5</v>
      </c>
    </row>
    <row r="62" spans="1:9" s="2" customFormat="1" ht="15" customHeight="1" x14ac:dyDescent="0.25">
      <c r="A62" s="101"/>
      <c r="B62" s="102"/>
      <c r="C62" s="95"/>
      <c r="D62" s="95"/>
      <c r="E62" s="95"/>
      <c r="F62" s="95"/>
      <c r="G62" s="95"/>
      <c r="H62" s="95"/>
      <c r="I62" s="95"/>
    </row>
    <row r="63" spans="1:9" s="2" customFormat="1" ht="15" customHeight="1" x14ac:dyDescent="0.25">
      <c r="A63" s="101"/>
      <c r="B63" s="102"/>
      <c r="C63" s="95"/>
      <c r="D63" s="95"/>
      <c r="E63" s="95"/>
      <c r="F63" s="95"/>
      <c r="G63" s="95"/>
      <c r="H63" s="95"/>
      <c r="I63" s="95"/>
    </row>
    <row r="64" spans="1:9" s="2" customFormat="1" ht="18.75" customHeight="1" x14ac:dyDescent="0.25">
      <c r="A64" s="101"/>
      <c r="B64" s="102"/>
      <c r="C64" s="36" t="s">
        <v>6</v>
      </c>
      <c r="D64" s="36" t="s">
        <v>6</v>
      </c>
      <c r="E64" s="36" t="s">
        <v>6</v>
      </c>
      <c r="F64" s="36" t="s">
        <v>6</v>
      </c>
      <c r="G64" s="36" t="s">
        <v>7</v>
      </c>
      <c r="H64" s="95"/>
      <c r="I64" s="95"/>
    </row>
    <row r="65" spans="1:14" s="2" customFormat="1" ht="18.75" x14ac:dyDescent="0.25">
      <c r="A65" s="95" t="s">
        <v>20</v>
      </c>
      <c r="B65" s="95"/>
      <c r="C65" s="95"/>
      <c r="D65" s="95"/>
      <c r="E65" s="95"/>
      <c r="F65" s="95"/>
      <c r="G65" s="96"/>
      <c r="H65" s="37"/>
      <c r="I65" s="37"/>
    </row>
    <row r="66" spans="1:14" s="2" customFormat="1" ht="18.75" x14ac:dyDescent="0.25">
      <c r="A66" s="103" t="s">
        <v>8</v>
      </c>
      <c r="B66" s="103"/>
      <c r="C66" s="103"/>
      <c r="D66" s="103"/>
      <c r="E66" s="103"/>
      <c r="F66" s="103"/>
      <c r="G66" s="104"/>
      <c r="H66" s="35"/>
      <c r="I66" s="35"/>
    </row>
    <row r="67" spans="1:14" s="19" customFormat="1" ht="44.25" customHeight="1" x14ac:dyDescent="0.3">
      <c r="A67" s="35">
        <v>1</v>
      </c>
      <c r="B67" s="25" t="s">
        <v>74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35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35">
        <v>2</v>
      </c>
      <c r="B68" s="25" t="s">
        <v>61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35">
        <v>13</v>
      </c>
      <c r="I68" s="12" t="s">
        <v>28</v>
      </c>
    </row>
    <row r="69" spans="1:14" s="2" customFormat="1" ht="39.75" customHeight="1" x14ac:dyDescent="0.25">
      <c r="A69" s="35">
        <v>3</v>
      </c>
      <c r="B69" s="50" t="s">
        <v>82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35"/>
      <c r="I69" s="12" t="s">
        <v>48</v>
      </c>
    </row>
    <row r="70" spans="1:14" s="2" customFormat="1" ht="39" customHeight="1" x14ac:dyDescent="0.25">
      <c r="A70" s="35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35">
        <v>415</v>
      </c>
      <c r="I70" s="12" t="s">
        <v>24</v>
      </c>
    </row>
    <row r="71" spans="1:14" s="2" customFormat="1" ht="39.75" customHeight="1" x14ac:dyDescent="0.25">
      <c r="A71" s="35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35">
        <v>18</v>
      </c>
      <c r="I71" s="12" t="s">
        <v>24</v>
      </c>
    </row>
    <row r="72" spans="1:14" s="2" customFormat="1" ht="39.75" customHeight="1" x14ac:dyDescent="0.25">
      <c r="A72" s="38">
        <v>6</v>
      </c>
      <c r="B72" s="25" t="s">
        <v>66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38"/>
      <c r="I72" s="12" t="s">
        <v>48</v>
      </c>
    </row>
    <row r="73" spans="1:14" s="2" customFormat="1" x14ac:dyDescent="0.25">
      <c r="A73" s="35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35"/>
      <c r="I73" s="35"/>
    </row>
    <row r="74" spans="1:14" s="16" customFormat="1" ht="18.75" x14ac:dyDescent="0.25">
      <c r="A74" s="103" t="s">
        <v>13</v>
      </c>
      <c r="B74" s="103"/>
      <c r="C74" s="103"/>
      <c r="D74" s="103"/>
      <c r="E74" s="103"/>
      <c r="F74" s="103"/>
      <c r="G74" s="104"/>
      <c r="H74" s="35"/>
      <c r="I74" s="35"/>
    </row>
    <row r="75" spans="1:14" s="57" customFormat="1" ht="42" customHeight="1" x14ac:dyDescent="0.25">
      <c r="A75" s="43">
        <v>1</v>
      </c>
      <c r="B75" s="40" t="s">
        <v>84</v>
      </c>
      <c r="C75" s="41">
        <v>60</v>
      </c>
      <c r="D75" s="42">
        <v>0.14000000000000001</v>
      </c>
      <c r="E75" s="42">
        <v>2.88</v>
      </c>
      <c r="F75" s="42">
        <v>0.71</v>
      </c>
      <c r="G75" s="42">
        <v>29.16</v>
      </c>
      <c r="H75" s="43">
        <v>79</v>
      </c>
      <c r="I75" s="44" t="s">
        <v>24</v>
      </c>
    </row>
    <row r="76" spans="1:14" s="16" customFormat="1" ht="42" customHeight="1" x14ac:dyDescent="0.25">
      <c r="A76" s="35">
        <v>2</v>
      </c>
      <c r="B76" s="26" t="s">
        <v>37</v>
      </c>
      <c r="C76" s="24">
        <v>200</v>
      </c>
      <c r="D76" s="17">
        <v>2.48</v>
      </c>
      <c r="E76" s="17">
        <v>2.65</v>
      </c>
      <c r="F76" s="17">
        <v>9.31</v>
      </c>
      <c r="G76" s="17">
        <v>71.150000000000006</v>
      </c>
      <c r="H76" s="45">
        <v>103</v>
      </c>
      <c r="I76" s="12" t="s">
        <v>14</v>
      </c>
    </row>
    <row r="77" spans="1:14" s="19" customFormat="1" ht="42" customHeight="1" x14ac:dyDescent="0.3">
      <c r="A77" s="35">
        <v>3</v>
      </c>
      <c r="B77" s="40" t="s">
        <v>79</v>
      </c>
      <c r="C77" s="41">
        <v>90</v>
      </c>
      <c r="D77" s="42">
        <v>10.53</v>
      </c>
      <c r="E77" s="42">
        <v>10.78</v>
      </c>
      <c r="F77" s="42">
        <v>19.84</v>
      </c>
      <c r="G77" s="42">
        <v>210.84</v>
      </c>
      <c r="H77" s="43">
        <v>234</v>
      </c>
      <c r="I77" s="44" t="s">
        <v>14</v>
      </c>
    </row>
    <row r="78" spans="1:14" s="16" customFormat="1" ht="43.5" customHeight="1" x14ac:dyDescent="0.25">
      <c r="A78" s="35">
        <v>4</v>
      </c>
      <c r="B78" s="26" t="s">
        <v>32</v>
      </c>
      <c r="C78" s="24">
        <v>150</v>
      </c>
      <c r="D78" s="17">
        <v>3.3</v>
      </c>
      <c r="E78" s="17">
        <v>4.9000000000000004</v>
      </c>
      <c r="F78" s="17">
        <v>22</v>
      </c>
      <c r="G78" s="17">
        <v>145.6</v>
      </c>
      <c r="H78" s="35">
        <v>354</v>
      </c>
      <c r="I78" s="12" t="s">
        <v>24</v>
      </c>
    </row>
    <row r="79" spans="1:14" s="16" customFormat="1" ht="42" customHeight="1" x14ac:dyDescent="0.25">
      <c r="A79" s="35">
        <v>5</v>
      </c>
      <c r="B79" s="26" t="s">
        <v>111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35">
        <v>638</v>
      </c>
      <c r="I79" s="12" t="s">
        <v>44</v>
      </c>
    </row>
    <row r="80" spans="1:14" s="16" customFormat="1" ht="42" customHeight="1" x14ac:dyDescent="0.25">
      <c r="A80" s="35">
        <v>6</v>
      </c>
      <c r="B80" s="26" t="s">
        <v>25</v>
      </c>
      <c r="C80" s="24">
        <v>30</v>
      </c>
      <c r="D80" s="11">
        <v>2.25</v>
      </c>
      <c r="E80" s="11">
        <v>0.85</v>
      </c>
      <c r="F80" s="11">
        <v>15.4</v>
      </c>
      <c r="G80" s="11">
        <v>78.5</v>
      </c>
      <c r="H80" s="35">
        <v>18</v>
      </c>
      <c r="I80" s="12" t="s">
        <v>24</v>
      </c>
    </row>
    <row r="81" spans="1:9" s="16" customFormat="1" ht="42" customHeight="1" x14ac:dyDescent="0.25">
      <c r="A81" s="35">
        <v>7</v>
      </c>
      <c r="B81" s="26" t="s">
        <v>36</v>
      </c>
      <c r="C81" s="24">
        <v>40</v>
      </c>
      <c r="D81" s="11">
        <v>2.44</v>
      </c>
      <c r="E81" s="11">
        <v>0.48</v>
      </c>
      <c r="F81" s="11">
        <v>15.97</v>
      </c>
      <c r="G81" s="11">
        <v>78.8</v>
      </c>
      <c r="H81" s="35">
        <v>19</v>
      </c>
      <c r="I81" s="12" t="s">
        <v>24</v>
      </c>
    </row>
    <row r="82" spans="1:9" s="16" customFormat="1" x14ac:dyDescent="0.25">
      <c r="A82" s="35"/>
      <c r="B82" s="4" t="s">
        <v>42</v>
      </c>
      <c r="C82" s="14">
        <f>SUM(C75:C81)</f>
        <v>770</v>
      </c>
      <c r="D82" s="14">
        <f t="shared" ref="D82:G82" si="8">SUM(D75:D81)</f>
        <v>21.34</v>
      </c>
      <c r="E82" s="14">
        <f t="shared" si="8"/>
        <v>22.540000000000003</v>
      </c>
      <c r="F82" s="14">
        <f t="shared" si="8"/>
        <v>96.83</v>
      </c>
      <c r="G82" s="14">
        <f t="shared" si="8"/>
        <v>670.05</v>
      </c>
      <c r="H82" s="18"/>
      <c r="I82" s="18"/>
    </row>
    <row r="83" spans="1:9" customFormat="1" ht="18.75" x14ac:dyDescent="0.25">
      <c r="A83" s="103" t="s">
        <v>31</v>
      </c>
      <c r="B83" s="103"/>
      <c r="C83" s="103"/>
      <c r="D83" s="103"/>
      <c r="E83" s="103"/>
      <c r="F83" s="103"/>
      <c r="G83" s="104"/>
      <c r="H83" s="35"/>
      <c r="I83" s="35"/>
    </row>
    <row r="84" spans="1:9" customFormat="1" ht="37.5" x14ac:dyDescent="0.25">
      <c r="A84" s="35">
        <v>1</v>
      </c>
      <c r="B84" s="30" t="s">
        <v>70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35">
        <v>570</v>
      </c>
      <c r="I84" s="12" t="s">
        <v>14</v>
      </c>
    </row>
    <row r="85" spans="1:9" s="2" customFormat="1" ht="42" customHeight="1" x14ac:dyDescent="0.25">
      <c r="A85" s="35">
        <v>2</v>
      </c>
      <c r="B85" s="30" t="s">
        <v>71</v>
      </c>
      <c r="C85" s="24">
        <v>200</v>
      </c>
      <c r="D85" s="35">
        <v>0.8</v>
      </c>
      <c r="E85" s="35">
        <v>0.6</v>
      </c>
      <c r="F85" s="35">
        <v>20.6</v>
      </c>
      <c r="G85" s="35">
        <v>94</v>
      </c>
      <c r="H85" s="35">
        <v>337</v>
      </c>
      <c r="I85" s="12" t="s">
        <v>24</v>
      </c>
    </row>
    <row r="86" spans="1:9" customFormat="1" ht="37.5" x14ac:dyDescent="0.25">
      <c r="A86" s="35">
        <v>3</v>
      </c>
      <c r="B86" s="30" t="s">
        <v>104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35">
        <v>484</v>
      </c>
      <c r="I86" s="12" t="s">
        <v>24</v>
      </c>
    </row>
    <row r="87" spans="1:9" customFormat="1" x14ac:dyDescent="0.25">
      <c r="A87" s="35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35"/>
      <c r="I87" s="35"/>
    </row>
    <row r="88" spans="1:9" customFormat="1" ht="20.25" customHeight="1" x14ac:dyDescent="0.25">
      <c r="A88" s="105" t="s">
        <v>52</v>
      </c>
      <c r="B88" s="106"/>
      <c r="C88" s="106"/>
      <c r="D88" s="106"/>
      <c r="E88" s="106"/>
      <c r="F88" s="106"/>
      <c r="G88" s="106"/>
      <c r="H88" s="31"/>
      <c r="I88" s="32"/>
    </row>
    <row r="89" spans="1:9" customFormat="1" x14ac:dyDescent="0.25">
      <c r="A89" s="35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35"/>
      <c r="I89" s="35"/>
    </row>
    <row r="90" spans="1:9" customFormat="1" x14ac:dyDescent="0.25">
      <c r="A90" s="35">
        <v>2</v>
      </c>
      <c r="B90" s="34" t="s">
        <v>34</v>
      </c>
      <c r="C90" s="33">
        <v>0.03</v>
      </c>
      <c r="D90" s="15"/>
      <c r="E90" s="15"/>
      <c r="F90" s="15"/>
      <c r="G90" s="15"/>
      <c r="H90" s="35"/>
      <c r="I90" s="35"/>
    </row>
    <row r="91" spans="1:9" s="16" customFormat="1" x14ac:dyDescent="0.25">
      <c r="A91" s="35"/>
      <c r="B91" s="4" t="s">
        <v>43</v>
      </c>
      <c r="C91" s="14"/>
      <c r="D91" s="15">
        <f>D73+D82+D87</f>
        <v>72.069999999999993</v>
      </c>
      <c r="E91" s="15">
        <f t="shared" ref="E91:G91" si="10">E73+E82+E87</f>
        <v>63.194999999999993</v>
      </c>
      <c r="F91" s="15">
        <f t="shared" si="10"/>
        <v>294.20999999999998</v>
      </c>
      <c r="G91" s="15">
        <f t="shared" si="10"/>
        <v>2028.8199999999997</v>
      </c>
      <c r="H91" s="18"/>
      <c r="I91" s="18"/>
    </row>
    <row r="92" spans="1:9" s="2" customFormat="1" ht="19.5" customHeight="1" x14ac:dyDescent="0.25">
      <c r="A92" s="101" t="s">
        <v>12</v>
      </c>
      <c r="B92" s="102" t="s">
        <v>39</v>
      </c>
      <c r="C92" s="95" t="s">
        <v>40</v>
      </c>
      <c r="D92" s="95" t="s">
        <v>0</v>
      </c>
      <c r="E92" s="95" t="s">
        <v>1</v>
      </c>
      <c r="F92" s="95" t="s">
        <v>2</v>
      </c>
      <c r="G92" s="95" t="s">
        <v>3</v>
      </c>
      <c r="H92" s="95" t="s">
        <v>4</v>
      </c>
      <c r="I92" s="95" t="s">
        <v>5</v>
      </c>
    </row>
    <row r="93" spans="1:9" s="2" customFormat="1" ht="15" customHeight="1" x14ac:dyDescent="0.25">
      <c r="A93" s="101"/>
      <c r="B93" s="102"/>
      <c r="C93" s="95"/>
      <c r="D93" s="95"/>
      <c r="E93" s="95"/>
      <c r="F93" s="95"/>
      <c r="G93" s="95"/>
      <c r="H93" s="95"/>
      <c r="I93" s="95"/>
    </row>
    <row r="94" spans="1:9" s="2" customFormat="1" ht="15" customHeight="1" x14ac:dyDescent="0.25">
      <c r="A94" s="101"/>
      <c r="B94" s="102"/>
      <c r="C94" s="95"/>
      <c r="D94" s="95"/>
      <c r="E94" s="95"/>
      <c r="F94" s="95"/>
      <c r="G94" s="95"/>
      <c r="H94" s="95"/>
      <c r="I94" s="95"/>
    </row>
    <row r="95" spans="1:9" s="2" customFormat="1" ht="18.75" customHeight="1" x14ac:dyDescent="0.25">
      <c r="A95" s="101"/>
      <c r="B95" s="102"/>
      <c r="C95" s="36" t="s">
        <v>6</v>
      </c>
      <c r="D95" s="36" t="s">
        <v>6</v>
      </c>
      <c r="E95" s="36" t="s">
        <v>6</v>
      </c>
      <c r="F95" s="36" t="s">
        <v>6</v>
      </c>
      <c r="G95" s="36" t="s">
        <v>7</v>
      </c>
      <c r="H95" s="95"/>
      <c r="I95" s="95"/>
    </row>
    <row r="96" spans="1:9" s="2" customFormat="1" ht="18.75" x14ac:dyDescent="0.25">
      <c r="A96" s="95" t="s">
        <v>21</v>
      </c>
      <c r="B96" s="95"/>
      <c r="C96" s="95"/>
      <c r="D96" s="95"/>
      <c r="E96" s="95"/>
      <c r="F96" s="95"/>
      <c r="G96" s="96"/>
      <c r="H96" s="37"/>
      <c r="I96" s="37"/>
    </row>
    <row r="97" spans="1:9" s="2" customFormat="1" ht="18.75" x14ac:dyDescent="0.25">
      <c r="A97" s="103" t="s">
        <v>8</v>
      </c>
      <c r="B97" s="104"/>
      <c r="C97" s="104"/>
      <c r="D97" s="104"/>
      <c r="E97" s="104"/>
      <c r="F97" s="104"/>
      <c r="G97" s="104"/>
      <c r="H97" s="35"/>
      <c r="I97" s="35"/>
    </row>
    <row r="98" spans="1:9" s="2" customFormat="1" ht="40.5" customHeight="1" x14ac:dyDescent="0.25">
      <c r="A98" s="35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35">
        <v>202</v>
      </c>
      <c r="I98" s="12" t="s">
        <v>24</v>
      </c>
    </row>
    <row r="99" spans="1:9" s="2" customFormat="1" ht="40.5" customHeight="1" x14ac:dyDescent="0.25">
      <c r="A99" s="35">
        <v>2</v>
      </c>
      <c r="B99" s="25" t="s">
        <v>47</v>
      </c>
      <c r="C99" s="24">
        <v>125</v>
      </c>
      <c r="D99" s="35">
        <v>2.2999999999999998</v>
      </c>
      <c r="E99" s="35">
        <v>2.5</v>
      </c>
      <c r="F99" s="35">
        <v>11.7</v>
      </c>
      <c r="G99" s="35">
        <v>119</v>
      </c>
      <c r="H99" s="35"/>
      <c r="I99" s="12" t="s">
        <v>48</v>
      </c>
    </row>
    <row r="100" spans="1:9" s="2" customFormat="1" ht="40.5" customHeight="1" x14ac:dyDescent="0.25">
      <c r="A100" s="35">
        <v>3</v>
      </c>
      <c r="B100" s="25" t="s">
        <v>63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35">
        <v>13</v>
      </c>
      <c r="I100" s="12" t="s">
        <v>28</v>
      </c>
    </row>
    <row r="101" spans="1:9" s="2" customFormat="1" ht="39.75" customHeight="1" x14ac:dyDescent="0.25">
      <c r="A101" s="35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35">
        <v>377</v>
      </c>
      <c r="I101" s="12" t="s">
        <v>14</v>
      </c>
    </row>
    <row r="102" spans="1:9" s="2" customFormat="1" ht="40.5" customHeight="1" x14ac:dyDescent="0.25">
      <c r="A102" s="35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35">
        <v>18</v>
      </c>
      <c r="I102" s="12" t="s">
        <v>24</v>
      </c>
    </row>
    <row r="103" spans="1:9" s="2" customFormat="1" x14ac:dyDescent="0.25">
      <c r="A103" s="35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35"/>
      <c r="I103" s="35"/>
    </row>
    <row r="104" spans="1:9" s="16" customFormat="1" ht="18.75" x14ac:dyDescent="0.25">
      <c r="A104" s="103" t="s">
        <v>13</v>
      </c>
      <c r="B104" s="103"/>
      <c r="C104" s="103"/>
      <c r="D104" s="103"/>
      <c r="E104" s="103"/>
      <c r="F104" s="103"/>
      <c r="G104" s="104"/>
      <c r="H104" s="35"/>
      <c r="I104" s="35"/>
    </row>
    <row r="105" spans="1:9" s="57" customFormat="1" ht="42" customHeight="1" x14ac:dyDescent="0.25">
      <c r="A105" s="43">
        <v>1</v>
      </c>
      <c r="B105" s="40" t="s">
        <v>97</v>
      </c>
      <c r="C105" s="41">
        <v>60</v>
      </c>
      <c r="D105" s="42">
        <v>1.22</v>
      </c>
      <c r="E105" s="42">
        <v>3.63</v>
      </c>
      <c r="F105" s="42">
        <v>3.44</v>
      </c>
      <c r="G105" s="42">
        <v>51.21</v>
      </c>
      <c r="H105" s="43">
        <v>34</v>
      </c>
      <c r="I105" s="44" t="s">
        <v>14</v>
      </c>
    </row>
    <row r="106" spans="1:9" s="16" customFormat="1" ht="61.5" customHeight="1" x14ac:dyDescent="0.25">
      <c r="A106" s="35">
        <v>2</v>
      </c>
      <c r="B106" s="26" t="s">
        <v>49</v>
      </c>
      <c r="C106" s="24">
        <v>210</v>
      </c>
      <c r="D106" s="17">
        <v>2.66</v>
      </c>
      <c r="E106" s="17">
        <v>4.3600000000000003</v>
      </c>
      <c r="F106" s="17">
        <v>8.39</v>
      </c>
      <c r="G106" s="17">
        <v>83.74</v>
      </c>
      <c r="H106" s="35">
        <v>82</v>
      </c>
      <c r="I106" s="12" t="s">
        <v>14</v>
      </c>
    </row>
    <row r="107" spans="1:9" s="19" customFormat="1" ht="42" customHeight="1" x14ac:dyDescent="0.3">
      <c r="A107" s="35">
        <v>3</v>
      </c>
      <c r="B107" s="51" t="s">
        <v>80</v>
      </c>
      <c r="C107" s="24">
        <v>90</v>
      </c>
      <c r="D107" s="17">
        <v>13.77</v>
      </c>
      <c r="E107" s="17">
        <v>26.46</v>
      </c>
      <c r="F107" s="17">
        <v>13.91</v>
      </c>
      <c r="G107" s="17">
        <v>349.2</v>
      </c>
      <c r="H107" s="35">
        <v>295</v>
      </c>
      <c r="I107" s="12" t="s">
        <v>14</v>
      </c>
    </row>
    <row r="108" spans="1:9" s="19" customFormat="1" ht="42" customHeight="1" x14ac:dyDescent="0.3">
      <c r="A108" s="45">
        <v>4</v>
      </c>
      <c r="B108" s="51" t="s">
        <v>81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45">
        <v>330</v>
      </c>
      <c r="I108" s="12" t="s">
        <v>14</v>
      </c>
    </row>
    <row r="109" spans="1:9" s="16" customFormat="1" ht="42" customHeight="1" x14ac:dyDescent="0.25">
      <c r="A109" s="35">
        <v>5</v>
      </c>
      <c r="B109" s="26" t="s">
        <v>15</v>
      </c>
      <c r="C109" s="24">
        <v>150</v>
      </c>
      <c r="D109" s="11">
        <v>6.3</v>
      </c>
      <c r="E109" s="11">
        <v>5.4</v>
      </c>
      <c r="F109" s="11">
        <v>28.6</v>
      </c>
      <c r="G109" s="11">
        <v>187.8</v>
      </c>
      <c r="H109" s="35">
        <v>341</v>
      </c>
      <c r="I109" s="12" t="s">
        <v>24</v>
      </c>
    </row>
    <row r="110" spans="1:9" s="16" customFormat="1" ht="42" customHeight="1" x14ac:dyDescent="0.25">
      <c r="A110" s="35">
        <v>6</v>
      </c>
      <c r="B110" s="26" t="s">
        <v>59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35">
        <v>512</v>
      </c>
      <c r="I110" s="12" t="s">
        <v>60</v>
      </c>
    </row>
    <row r="111" spans="1:9" s="16" customFormat="1" ht="42" customHeight="1" x14ac:dyDescent="0.25">
      <c r="A111" s="35">
        <v>7</v>
      </c>
      <c r="B111" s="26" t="s">
        <v>25</v>
      </c>
      <c r="C111" s="24">
        <v>30</v>
      </c>
      <c r="D111" s="11">
        <v>2.25</v>
      </c>
      <c r="E111" s="11">
        <v>0.85</v>
      </c>
      <c r="F111" s="11">
        <v>15.4</v>
      </c>
      <c r="G111" s="11">
        <v>78.5</v>
      </c>
      <c r="H111" s="35">
        <v>18</v>
      </c>
      <c r="I111" s="12" t="s">
        <v>24</v>
      </c>
    </row>
    <row r="112" spans="1:9" s="16" customFormat="1" ht="42" customHeight="1" x14ac:dyDescent="0.25">
      <c r="A112" s="35">
        <v>8</v>
      </c>
      <c r="B112" s="26" t="s">
        <v>36</v>
      </c>
      <c r="C112" s="24">
        <v>40</v>
      </c>
      <c r="D112" s="11">
        <v>2.44</v>
      </c>
      <c r="E112" s="11">
        <v>0.48</v>
      </c>
      <c r="F112" s="11">
        <v>15.97</v>
      </c>
      <c r="G112" s="11">
        <v>78.8</v>
      </c>
      <c r="H112" s="35">
        <v>19</v>
      </c>
      <c r="I112" s="12" t="s">
        <v>24</v>
      </c>
    </row>
    <row r="113" spans="1:17" s="16" customFormat="1" x14ac:dyDescent="0.25">
      <c r="A113" s="35"/>
      <c r="B113" s="4" t="s">
        <v>42</v>
      </c>
      <c r="C113" s="14">
        <f>SUM(C105:C112)</f>
        <v>810</v>
      </c>
      <c r="D113" s="14">
        <f t="shared" ref="D113:G113" si="12">SUM(D105:D112)</f>
        <v>29.360000000000003</v>
      </c>
      <c r="E113" s="14">
        <f t="shared" si="12"/>
        <v>42.69</v>
      </c>
      <c r="F113" s="14">
        <f t="shared" si="12"/>
        <v>104.97000000000001</v>
      </c>
      <c r="G113" s="14">
        <f t="shared" si="12"/>
        <v>923.48</v>
      </c>
      <c r="H113" s="18"/>
      <c r="I113" s="18"/>
    </row>
    <row r="114" spans="1:17" customFormat="1" ht="18.75" x14ac:dyDescent="0.25">
      <c r="A114" s="103" t="s">
        <v>31</v>
      </c>
      <c r="B114" s="103"/>
      <c r="C114" s="103"/>
      <c r="D114" s="103"/>
      <c r="E114" s="103"/>
      <c r="F114" s="103"/>
      <c r="G114" s="104"/>
      <c r="H114" s="35"/>
      <c r="I114" s="35"/>
    </row>
    <row r="115" spans="1:17" customFormat="1" ht="37.5" x14ac:dyDescent="0.3">
      <c r="A115" s="35">
        <v>1</v>
      </c>
      <c r="B115" s="30" t="s">
        <v>68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9">
        <v>406</v>
      </c>
      <c r="I115" s="12" t="s">
        <v>14</v>
      </c>
      <c r="J115" s="22"/>
      <c r="K115" s="22"/>
      <c r="L115" s="22"/>
      <c r="M115" s="22"/>
      <c r="N115" s="22"/>
      <c r="O115" s="22"/>
      <c r="P115" s="22"/>
      <c r="Q115" s="22"/>
    </row>
    <row r="116" spans="1:17" s="2" customFormat="1" ht="42" customHeight="1" x14ac:dyDescent="0.25">
      <c r="A116" s="35">
        <v>2</v>
      </c>
      <c r="B116" s="30" t="s">
        <v>66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35">
        <v>337</v>
      </c>
      <c r="I116" s="12" t="s">
        <v>24</v>
      </c>
    </row>
    <row r="117" spans="1:17" customFormat="1" ht="37.5" x14ac:dyDescent="0.25">
      <c r="A117" s="80">
        <v>3</v>
      </c>
      <c r="B117" s="30" t="s">
        <v>109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17" customFormat="1" x14ac:dyDescent="0.25">
      <c r="A118" s="35"/>
      <c r="B118" s="4" t="s">
        <v>51</v>
      </c>
      <c r="C118" s="14">
        <f>SUM(C115:C117)</f>
        <v>500</v>
      </c>
      <c r="D118" s="14">
        <f>SUM(D115:D117)</f>
        <v>6.28</v>
      </c>
      <c r="E118" s="14">
        <f>SUM(E115:E117)</f>
        <v>3.2800000000000002</v>
      </c>
      <c r="F118" s="14">
        <f>SUM(F115:F117)</f>
        <v>95.300000000000011</v>
      </c>
      <c r="G118" s="14">
        <f>SUM(G115:G117)</f>
        <v>471.05</v>
      </c>
      <c r="H118" s="35"/>
      <c r="I118" s="35"/>
    </row>
    <row r="119" spans="1:17" customFormat="1" ht="20.25" customHeight="1" x14ac:dyDescent="0.25">
      <c r="A119" s="105" t="s">
        <v>52</v>
      </c>
      <c r="B119" s="106"/>
      <c r="C119" s="106"/>
      <c r="D119" s="106"/>
      <c r="E119" s="106"/>
      <c r="F119" s="106"/>
      <c r="G119" s="106"/>
      <c r="H119" s="31"/>
      <c r="I119" s="32"/>
    </row>
    <row r="120" spans="1:17" customFormat="1" x14ac:dyDescent="0.25">
      <c r="A120" s="35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35"/>
      <c r="I120" s="35"/>
    </row>
    <row r="121" spans="1:17" customFormat="1" x14ac:dyDescent="0.25">
      <c r="A121" s="35">
        <v>2</v>
      </c>
      <c r="B121" s="34" t="s">
        <v>34</v>
      </c>
      <c r="C121" s="33">
        <v>0.03</v>
      </c>
      <c r="D121" s="15"/>
      <c r="E121" s="15"/>
      <c r="F121" s="15"/>
      <c r="G121" s="15"/>
      <c r="H121" s="35"/>
      <c r="I121" s="35"/>
    </row>
    <row r="122" spans="1:17" s="16" customFormat="1" x14ac:dyDescent="0.25">
      <c r="A122" s="35"/>
      <c r="B122" s="4" t="s">
        <v>43</v>
      </c>
      <c r="C122" s="14"/>
      <c r="D122" s="15">
        <f>D103+D113+D118</f>
        <v>44.820000000000007</v>
      </c>
      <c r="E122" s="15">
        <f t="shared" ref="E122:G122" si="13">E103+E113+E118</f>
        <v>67.94</v>
      </c>
      <c r="F122" s="15">
        <f t="shared" si="13"/>
        <v>260.57000000000005</v>
      </c>
      <c r="G122" s="15">
        <f t="shared" si="13"/>
        <v>1911.1499999999999</v>
      </c>
      <c r="H122" s="18"/>
      <c r="I122" s="18"/>
    </row>
    <row r="123" spans="1:17" s="2" customFormat="1" ht="19.5" customHeight="1" x14ac:dyDescent="0.25">
      <c r="A123" s="101" t="s">
        <v>12</v>
      </c>
      <c r="B123" s="102" t="s">
        <v>39</v>
      </c>
      <c r="C123" s="95" t="s">
        <v>40</v>
      </c>
      <c r="D123" s="95" t="s">
        <v>0</v>
      </c>
      <c r="E123" s="95" t="s">
        <v>1</v>
      </c>
      <c r="F123" s="95" t="s">
        <v>2</v>
      </c>
      <c r="G123" s="95" t="s">
        <v>3</v>
      </c>
      <c r="H123" s="95" t="s">
        <v>4</v>
      </c>
      <c r="I123" s="95" t="s">
        <v>5</v>
      </c>
    </row>
    <row r="124" spans="1:17" s="2" customFormat="1" ht="15" customHeight="1" x14ac:dyDescent="0.25">
      <c r="A124" s="101"/>
      <c r="B124" s="102"/>
      <c r="C124" s="95"/>
      <c r="D124" s="95"/>
      <c r="E124" s="95"/>
      <c r="F124" s="95"/>
      <c r="G124" s="95"/>
      <c r="H124" s="95"/>
      <c r="I124" s="95"/>
    </row>
    <row r="125" spans="1:17" s="2" customFormat="1" ht="15" customHeight="1" x14ac:dyDescent="0.25">
      <c r="A125" s="101"/>
      <c r="B125" s="102"/>
      <c r="C125" s="95"/>
      <c r="D125" s="95"/>
      <c r="E125" s="95"/>
      <c r="F125" s="95"/>
      <c r="G125" s="95"/>
      <c r="H125" s="95"/>
      <c r="I125" s="95"/>
    </row>
    <row r="126" spans="1:17" s="2" customFormat="1" ht="18.75" customHeight="1" x14ac:dyDescent="0.25">
      <c r="A126" s="101"/>
      <c r="B126" s="102"/>
      <c r="C126" s="36" t="s">
        <v>6</v>
      </c>
      <c r="D126" s="36" t="s">
        <v>6</v>
      </c>
      <c r="E126" s="36" t="s">
        <v>6</v>
      </c>
      <c r="F126" s="36" t="s">
        <v>6</v>
      </c>
      <c r="G126" s="36" t="s">
        <v>7</v>
      </c>
      <c r="H126" s="95"/>
      <c r="I126" s="95"/>
    </row>
    <row r="127" spans="1:17" s="2" customFormat="1" ht="18.75" x14ac:dyDescent="0.25">
      <c r="A127" s="95" t="s">
        <v>22</v>
      </c>
      <c r="B127" s="95"/>
      <c r="C127" s="95"/>
      <c r="D127" s="95"/>
      <c r="E127" s="95"/>
      <c r="F127" s="95"/>
      <c r="G127" s="96"/>
      <c r="H127" s="37"/>
      <c r="I127" s="37"/>
    </row>
    <row r="128" spans="1:17" s="2" customFormat="1" ht="18.75" x14ac:dyDescent="0.25">
      <c r="A128" s="103" t="s">
        <v>8</v>
      </c>
      <c r="B128" s="103"/>
      <c r="C128" s="103"/>
      <c r="D128" s="103"/>
      <c r="E128" s="103"/>
      <c r="F128" s="103"/>
      <c r="G128" s="103"/>
      <c r="H128" s="35"/>
      <c r="I128" s="35"/>
    </row>
    <row r="129" spans="1:9" s="2" customFormat="1" ht="40.5" customHeight="1" x14ac:dyDescent="0.25">
      <c r="A129" s="35">
        <v>1</v>
      </c>
      <c r="B129" s="25" t="s">
        <v>29</v>
      </c>
      <c r="C129" s="24">
        <v>190</v>
      </c>
      <c r="D129" s="17">
        <v>29.9</v>
      </c>
      <c r="E129" s="17">
        <v>32.299999999999997</v>
      </c>
      <c r="F129" s="17">
        <v>4.18</v>
      </c>
      <c r="G129" s="17">
        <v>481.2</v>
      </c>
      <c r="H129" s="35">
        <v>231</v>
      </c>
      <c r="I129" s="12" t="s">
        <v>24</v>
      </c>
    </row>
    <row r="130" spans="1:9" s="2" customFormat="1" ht="40.5" customHeight="1" x14ac:dyDescent="0.25">
      <c r="A130" s="35">
        <v>2</v>
      </c>
      <c r="B130" s="25" t="s">
        <v>64</v>
      </c>
      <c r="C130" s="24">
        <v>50</v>
      </c>
      <c r="D130" s="35">
        <v>5.15</v>
      </c>
      <c r="E130" s="35">
        <v>2.4500000000000002</v>
      </c>
      <c r="F130" s="35">
        <v>30</v>
      </c>
      <c r="G130" s="35">
        <v>163</v>
      </c>
      <c r="H130" s="35"/>
      <c r="I130" s="12" t="s">
        <v>48</v>
      </c>
    </row>
    <row r="131" spans="1:9" s="2" customFormat="1" ht="40.5" customHeight="1" x14ac:dyDescent="0.25">
      <c r="A131" s="35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45">
        <v>415</v>
      </c>
      <c r="I131" s="12" t="s">
        <v>24</v>
      </c>
    </row>
    <row r="132" spans="1:9" s="2" customFormat="1" ht="40.5" customHeight="1" x14ac:dyDescent="0.25">
      <c r="A132" s="35">
        <v>4</v>
      </c>
      <c r="B132" s="50" t="s">
        <v>77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35"/>
      <c r="I132" s="12" t="s">
        <v>48</v>
      </c>
    </row>
    <row r="133" spans="1:9" s="2" customFormat="1" ht="40.5" customHeight="1" x14ac:dyDescent="0.25">
      <c r="A133" s="35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35">
        <v>18</v>
      </c>
      <c r="I133" s="12" t="s">
        <v>24</v>
      </c>
    </row>
    <row r="134" spans="1:9" s="2" customFormat="1" x14ac:dyDescent="0.25">
      <c r="A134" s="35"/>
      <c r="B134" s="4" t="s">
        <v>41</v>
      </c>
      <c r="C134" s="14">
        <f>SUM(C129:C133)</f>
        <v>515</v>
      </c>
      <c r="D134" s="14">
        <f>SUM(D129:D133)</f>
        <v>43.73</v>
      </c>
      <c r="E134" s="14">
        <f t="shared" ref="E134:G134" si="14">SUM(E129:E133)</f>
        <v>40.25</v>
      </c>
      <c r="F134" s="14">
        <f t="shared" si="14"/>
        <v>102.08</v>
      </c>
      <c r="G134" s="14">
        <f t="shared" si="14"/>
        <v>1001.1</v>
      </c>
      <c r="H134" s="35"/>
      <c r="I134" s="35"/>
    </row>
    <row r="135" spans="1:9" s="16" customFormat="1" ht="18.75" x14ac:dyDescent="0.25">
      <c r="A135" s="103" t="s">
        <v>13</v>
      </c>
      <c r="B135" s="103"/>
      <c r="C135" s="103"/>
      <c r="D135" s="103"/>
      <c r="E135" s="103"/>
      <c r="F135" s="103"/>
      <c r="G135" s="104"/>
      <c r="H135" s="35"/>
      <c r="I135" s="35"/>
    </row>
    <row r="136" spans="1:9" s="57" customFormat="1" ht="42" customHeight="1" x14ac:dyDescent="0.25">
      <c r="A136" s="43">
        <v>1</v>
      </c>
      <c r="B136" s="40" t="s">
        <v>91</v>
      </c>
      <c r="C136" s="41">
        <v>60</v>
      </c>
      <c r="D136" s="42">
        <v>0.42</v>
      </c>
      <c r="E136" s="42">
        <v>0.06</v>
      </c>
      <c r="F136" s="42">
        <v>2.2200000000000002</v>
      </c>
      <c r="G136" s="42">
        <v>8.2200000000000006</v>
      </c>
      <c r="H136" s="43">
        <v>37</v>
      </c>
      <c r="I136" s="44" t="s">
        <v>24</v>
      </c>
    </row>
    <row r="137" spans="1:9" s="16" customFormat="1" ht="42" customHeight="1" x14ac:dyDescent="0.25">
      <c r="A137" s="35">
        <v>2</v>
      </c>
      <c r="B137" s="26" t="s">
        <v>30</v>
      </c>
      <c r="C137" s="24">
        <v>200</v>
      </c>
      <c r="D137" s="17">
        <v>3.98</v>
      </c>
      <c r="E137" s="17">
        <v>0.57999999999999996</v>
      </c>
      <c r="F137" s="17">
        <v>12.54</v>
      </c>
      <c r="G137" s="17">
        <v>107.93</v>
      </c>
      <c r="H137" s="35">
        <v>101</v>
      </c>
      <c r="I137" s="12" t="s">
        <v>14</v>
      </c>
    </row>
    <row r="138" spans="1:9" s="16" customFormat="1" ht="42" customHeight="1" x14ac:dyDescent="0.25">
      <c r="A138" s="35">
        <v>3</v>
      </c>
      <c r="B138" s="26" t="s">
        <v>38</v>
      </c>
      <c r="C138" s="24">
        <v>240</v>
      </c>
      <c r="D138" s="17">
        <v>15.28</v>
      </c>
      <c r="E138" s="17">
        <v>20.54</v>
      </c>
      <c r="F138" s="17">
        <v>69.03</v>
      </c>
      <c r="G138" s="17">
        <v>544.66</v>
      </c>
      <c r="H138" s="35">
        <v>259</v>
      </c>
      <c r="I138" s="12" t="s">
        <v>14</v>
      </c>
    </row>
    <row r="139" spans="1:9" s="16" customFormat="1" ht="42" customHeight="1" x14ac:dyDescent="0.25">
      <c r="A139" s="35">
        <v>4</v>
      </c>
      <c r="B139" s="26" t="s">
        <v>110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35">
        <v>342</v>
      </c>
      <c r="I139" s="12" t="s">
        <v>14</v>
      </c>
    </row>
    <row r="140" spans="1:9" s="16" customFormat="1" ht="42" customHeight="1" x14ac:dyDescent="0.25">
      <c r="A140" s="35">
        <v>5</v>
      </c>
      <c r="B140" s="26" t="s">
        <v>25</v>
      </c>
      <c r="C140" s="24">
        <v>30</v>
      </c>
      <c r="D140" s="11">
        <v>2.25</v>
      </c>
      <c r="E140" s="11">
        <v>0.85</v>
      </c>
      <c r="F140" s="11">
        <v>15.4</v>
      </c>
      <c r="G140" s="11">
        <v>78.5</v>
      </c>
      <c r="H140" s="35">
        <v>18</v>
      </c>
      <c r="I140" s="12" t="s">
        <v>24</v>
      </c>
    </row>
    <row r="141" spans="1:9" s="16" customFormat="1" ht="42" customHeight="1" x14ac:dyDescent="0.25">
      <c r="A141" s="35">
        <v>6</v>
      </c>
      <c r="B141" s="26" t="s">
        <v>36</v>
      </c>
      <c r="C141" s="24">
        <v>40</v>
      </c>
      <c r="D141" s="11">
        <v>2.44</v>
      </c>
      <c r="E141" s="11">
        <v>0.48</v>
      </c>
      <c r="F141" s="11">
        <v>15.97</v>
      </c>
      <c r="G141" s="11">
        <v>78.8</v>
      </c>
      <c r="H141" s="35">
        <v>19</v>
      </c>
      <c r="I141" s="12" t="s">
        <v>24</v>
      </c>
    </row>
    <row r="142" spans="1:9" s="16" customFormat="1" x14ac:dyDescent="0.25">
      <c r="A142" s="35"/>
      <c r="B142" s="4" t="s">
        <v>42</v>
      </c>
      <c r="C142" s="14">
        <f>SUM(C136:C141)</f>
        <v>770</v>
      </c>
      <c r="D142" s="14">
        <f t="shared" ref="D142:G142" si="15">SUM(D136:D141)</f>
        <v>24.45</v>
      </c>
      <c r="E142" s="14">
        <f t="shared" si="15"/>
        <v>22.59</v>
      </c>
      <c r="F142" s="14">
        <f t="shared" si="15"/>
        <v>132.09</v>
      </c>
      <c r="G142" s="14">
        <f t="shared" si="15"/>
        <v>887.3599999999999</v>
      </c>
      <c r="H142" s="18"/>
      <c r="I142" s="18"/>
    </row>
    <row r="143" spans="1:9" customFormat="1" ht="18.75" x14ac:dyDescent="0.25">
      <c r="A143" s="103" t="s">
        <v>31</v>
      </c>
      <c r="B143" s="103"/>
      <c r="C143" s="103"/>
      <c r="D143" s="103"/>
      <c r="E143" s="103"/>
      <c r="F143" s="103"/>
      <c r="G143" s="104"/>
      <c r="H143" s="35"/>
      <c r="I143" s="35"/>
    </row>
    <row r="144" spans="1:9" customFormat="1" ht="37.5" x14ac:dyDescent="0.25">
      <c r="A144" s="35">
        <v>1</v>
      </c>
      <c r="B144" s="30" t="s">
        <v>73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35">
        <v>415</v>
      </c>
      <c r="I144" s="12" t="s">
        <v>14</v>
      </c>
    </row>
    <row r="145" spans="1:9" s="2" customFormat="1" ht="42" customHeight="1" x14ac:dyDescent="0.25">
      <c r="A145" s="35">
        <v>2</v>
      </c>
      <c r="B145" s="30" t="s">
        <v>69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35">
        <v>337</v>
      </c>
      <c r="I145" s="12" t="s">
        <v>24</v>
      </c>
    </row>
    <row r="146" spans="1:9" customFormat="1" ht="37.5" x14ac:dyDescent="0.25">
      <c r="A146" s="35">
        <v>3</v>
      </c>
      <c r="B146" s="30" t="s">
        <v>109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35">
        <v>484</v>
      </c>
      <c r="I146" s="12" t="s">
        <v>24</v>
      </c>
    </row>
    <row r="147" spans="1:9" customFormat="1" x14ac:dyDescent="0.25">
      <c r="A147" s="35"/>
      <c r="B147" s="4" t="s">
        <v>51</v>
      </c>
      <c r="C147" s="14">
        <f>SUM(C144:C146)</f>
        <v>500</v>
      </c>
      <c r="D147" s="14">
        <f t="shared" ref="D147:G147" si="16">SUM(D144:D146)</f>
        <v>10.47</v>
      </c>
      <c r="E147" s="14">
        <f t="shared" si="16"/>
        <v>7.6800000000000006</v>
      </c>
      <c r="F147" s="14">
        <f t="shared" si="16"/>
        <v>91.75</v>
      </c>
      <c r="G147" s="14">
        <f t="shared" si="16"/>
        <v>493.51</v>
      </c>
      <c r="H147" s="35"/>
      <c r="I147" s="35"/>
    </row>
    <row r="148" spans="1:9" customFormat="1" ht="20.25" customHeight="1" x14ac:dyDescent="0.25">
      <c r="A148" s="105" t="s">
        <v>52</v>
      </c>
      <c r="B148" s="106"/>
      <c r="C148" s="106"/>
      <c r="D148" s="106"/>
      <c r="E148" s="106"/>
      <c r="F148" s="106"/>
      <c r="G148" s="106"/>
      <c r="H148" s="31"/>
      <c r="I148" s="32"/>
    </row>
    <row r="149" spans="1:9" customFormat="1" x14ac:dyDescent="0.25">
      <c r="A149" s="35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35"/>
      <c r="I149" s="35"/>
    </row>
    <row r="150" spans="1:9" customFormat="1" x14ac:dyDescent="0.25">
      <c r="A150" s="35">
        <v>2</v>
      </c>
      <c r="B150" s="34" t="s">
        <v>34</v>
      </c>
      <c r="C150" s="33">
        <v>0.03</v>
      </c>
      <c r="D150" s="15"/>
      <c r="E150" s="15"/>
      <c r="F150" s="15"/>
      <c r="G150" s="15"/>
      <c r="H150" s="35"/>
      <c r="I150" s="35"/>
    </row>
    <row r="151" spans="1:9" s="16" customFormat="1" x14ac:dyDescent="0.25">
      <c r="A151" s="35"/>
      <c r="B151" s="4" t="s">
        <v>43</v>
      </c>
      <c r="C151" s="14"/>
      <c r="D151" s="15">
        <f>D134+D142+D147</f>
        <v>78.649999999999991</v>
      </c>
      <c r="E151" s="15">
        <f t="shared" ref="E151:G151" si="17">E134+E142+E147</f>
        <v>70.52000000000001</v>
      </c>
      <c r="F151" s="15">
        <f t="shared" si="17"/>
        <v>325.92</v>
      </c>
      <c r="G151" s="15">
        <f t="shared" si="17"/>
        <v>2381.9700000000003</v>
      </c>
      <c r="H151" s="18"/>
      <c r="I151" s="18"/>
    </row>
    <row r="152" spans="1:9" s="57" customFormat="1" x14ac:dyDescent="0.25">
      <c r="A152" s="90"/>
      <c r="B152" s="91"/>
      <c r="C152" s="92"/>
      <c r="D152" s="93"/>
      <c r="E152" s="93"/>
      <c r="F152" s="93"/>
      <c r="G152" s="93"/>
      <c r="H152" s="61"/>
      <c r="I152" s="61"/>
    </row>
    <row r="153" spans="1:9" s="57" customFormat="1" ht="18.75" x14ac:dyDescent="0.25">
      <c r="A153" s="101" t="s">
        <v>12</v>
      </c>
      <c r="B153" s="102" t="s">
        <v>39</v>
      </c>
      <c r="C153" s="95" t="s">
        <v>40</v>
      </c>
      <c r="D153" s="95" t="s">
        <v>0</v>
      </c>
      <c r="E153" s="95" t="s">
        <v>1</v>
      </c>
      <c r="F153" s="95" t="s">
        <v>2</v>
      </c>
      <c r="G153" s="95" t="s">
        <v>3</v>
      </c>
      <c r="H153" s="95" t="s">
        <v>4</v>
      </c>
      <c r="I153" s="95" t="s">
        <v>5</v>
      </c>
    </row>
    <row r="154" spans="1:9" s="57" customFormat="1" ht="18.75" x14ac:dyDescent="0.25">
      <c r="A154" s="101"/>
      <c r="B154" s="102"/>
      <c r="C154" s="95"/>
      <c r="D154" s="95"/>
      <c r="E154" s="95"/>
      <c r="F154" s="95"/>
      <c r="G154" s="95"/>
      <c r="H154" s="95"/>
      <c r="I154" s="95"/>
    </row>
    <row r="155" spans="1:9" s="57" customFormat="1" ht="18.75" x14ac:dyDescent="0.25">
      <c r="A155" s="101"/>
      <c r="B155" s="102"/>
      <c r="C155" s="95"/>
      <c r="D155" s="95"/>
      <c r="E155" s="95"/>
      <c r="F155" s="95"/>
      <c r="G155" s="95"/>
      <c r="H155" s="95"/>
      <c r="I155" s="95"/>
    </row>
    <row r="156" spans="1:9" s="57" customFormat="1" ht="18.75" x14ac:dyDescent="0.25">
      <c r="A156" s="101"/>
      <c r="B156" s="102"/>
      <c r="C156" s="87" t="s">
        <v>6</v>
      </c>
      <c r="D156" s="87" t="s">
        <v>6</v>
      </c>
      <c r="E156" s="87" t="s">
        <v>6</v>
      </c>
      <c r="F156" s="87" t="s">
        <v>6</v>
      </c>
      <c r="G156" s="87" t="s">
        <v>7</v>
      </c>
      <c r="H156" s="95"/>
      <c r="I156" s="95"/>
    </row>
    <row r="157" spans="1:9" s="57" customFormat="1" ht="18.75" x14ac:dyDescent="0.25">
      <c r="A157" s="95" t="s">
        <v>113</v>
      </c>
      <c r="B157" s="95"/>
      <c r="C157" s="95"/>
      <c r="D157" s="95"/>
      <c r="E157" s="95"/>
      <c r="F157" s="95"/>
      <c r="G157" s="96"/>
      <c r="H157" s="88"/>
      <c r="I157" s="88"/>
    </row>
    <row r="158" spans="1:9" s="57" customFormat="1" ht="18.75" x14ac:dyDescent="0.25">
      <c r="A158" s="97" t="s">
        <v>8</v>
      </c>
      <c r="B158" s="97"/>
      <c r="C158" s="97"/>
      <c r="D158" s="97"/>
      <c r="E158" s="97"/>
      <c r="F158" s="97"/>
      <c r="G158" s="97"/>
      <c r="H158" s="86"/>
      <c r="I158" s="86"/>
    </row>
    <row r="159" spans="1:9" s="57" customFormat="1" ht="37.5" x14ac:dyDescent="0.25">
      <c r="A159" s="86">
        <v>1</v>
      </c>
      <c r="B159" s="56" t="s">
        <v>114</v>
      </c>
      <c r="C159" s="41">
        <v>200</v>
      </c>
      <c r="D159" s="42">
        <v>5.25</v>
      </c>
      <c r="E159" s="42">
        <v>5.53</v>
      </c>
      <c r="F159" s="42">
        <v>17.149999999999999</v>
      </c>
      <c r="G159" s="42">
        <v>139.69</v>
      </c>
      <c r="H159" s="86">
        <v>141</v>
      </c>
      <c r="I159" s="44" t="s">
        <v>24</v>
      </c>
    </row>
    <row r="160" spans="1:9" s="57" customFormat="1" ht="37.5" x14ac:dyDescent="0.25">
      <c r="A160" s="86">
        <v>2</v>
      </c>
      <c r="B160" s="56" t="s">
        <v>62</v>
      </c>
      <c r="C160" s="41">
        <v>30</v>
      </c>
      <c r="D160" s="86">
        <v>7</v>
      </c>
      <c r="E160" s="86">
        <v>8.9</v>
      </c>
      <c r="F160" s="86">
        <v>0</v>
      </c>
      <c r="G160" s="86">
        <v>107.5</v>
      </c>
      <c r="H160" s="86">
        <v>16</v>
      </c>
      <c r="I160" s="44" t="s">
        <v>24</v>
      </c>
    </row>
    <row r="161" spans="1:9" s="57" customFormat="1" x14ac:dyDescent="0.25">
      <c r="A161" s="86">
        <v>3</v>
      </c>
      <c r="B161" s="56" t="s">
        <v>61</v>
      </c>
      <c r="C161" s="41">
        <v>10</v>
      </c>
      <c r="D161" s="48">
        <v>0.1</v>
      </c>
      <c r="E161" s="48">
        <v>8.3000000000000007</v>
      </c>
      <c r="F161" s="48">
        <v>0.1</v>
      </c>
      <c r="G161" s="48">
        <v>74.900000000000006</v>
      </c>
      <c r="H161" s="86">
        <v>13</v>
      </c>
      <c r="I161" s="44" t="s">
        <v>28</v>
      </c>
    </row>
    <row r="162" spans="1:9" s="57" customFormat="1" ht="37.5" x14ac:dyDescent="0.25">
      <c r="A162" s="86">
        <v>4</v>
      </c>
      <c r="B162" s="56" t="s">
        <v>10</v>
      </c>
      <c r="C162" s="41">
        <v>200</v>
      </c>
      <c r="D162" s="48">
        <v>0</v>
      </c>
      <c r="E162" s="48">
        <v>0</v>
      </c>
      <c r="F162" s="48">
        <v>6</v>
      </c>
      <c r="G162" s="48">
        <v>24</v>
      </c>
      <c r="H162" s="86">
        <v>420</v>
      </c>
      <c r="I162" s="44" t="s">
        <v>24</v>
      </c>
    </row>
    <row r="163" spans="1:9" s="57" customFormat="1" ht="37.5" x14ac:dyDescent="0.25">
      <c r="A163" s="86">
        <v>5</v>
      </c>
      <c r="B163" s="56" t="s">
        <v>25</v>
      </c>
      <c r="C163" s="41">
        <v>60</v>
      </c>
      <c r="D163" s="48">
        <v>4.5</v>
      </c>
      <c r="E163" s="48">
        <v>1.7</v>
      </c>
      <c r="F163" s="48">
        <v>30.8</v>
      </c>
      <c r="G163" s="48">
        <v>157</v>
      </c>
      <c r="H163" s="86">
        <v>18</v>
      </c>
      <c r="I163" s="44" t="s">
        <v>24</v>
      </c>
    </row>
    <row r="164" spans="1:9" s="57" customFormat="1" x14ac:dyDescent="0.25">
      <c r="A164" s="86"/>
      <c r="B164" s="58" t="s">
        <v>41</v>
      </c>
      <c r="C164" s="59">
        <f>SUM(C159:C163)</f>
        <v>500</v>
      </c>
      <c r="D164" s="59">
        <f>SUM(D159:D163)</f>
        <v>16.850000000000001</v>
      </c>
      <c r="E164" s="59">
        <f>SUM(E159:E163)</f>
        <v>24.43</v>
      </c>
      <c r="F164" s="59">
        <f>SUM(F159:F163)</f>
        <v>54.05</v>
      </c>
      <c r="G164" s="59">
        <f>SUM(G159:G163)</f>
        <v>503.09000000000003</v>
      </c>
      <c r="H164" s="86"/>
      <c r="I164" s="86"/>
    </row>
    <row r="165" spans="1:9" s="57" customFormat="1" ht="18.75" x14ac:dyDescent="0.25">
      <c r="A165" s="97" t="s">
        <v>13</v>
      </c>
      <c r="B165" s="97"/>
      <c r="C165" s="97"/>
      <c r="D165" s="97"/>
      <c r="E165" s="97"/>
      <c r="F165" s="97"/>
      <c r="G165" s="98"/>
      <c r="H165" s="86"/>
      <c r="I165" s="86"/>
    </row>
    <row r="166" spans="1:9" s="57" customFormat="1" ht="37.5" x14ac:dyDescent="0.25">
      <c r="A166" s="86">
        <v>1</v>
      </c>
      <c r="B166" s="40" t="s">
        <v>84</v>
      </c>
      <c r="C166" s="41">
        <v>60</v>
      </c>
      <c r="D166" s="42">
        <v>0.14000000000000001</v>
      </c>
      <c r="E166" s="42">
        <v>2.88</v>
      </c>
      <c r="F166" s="42">
        <v>0.71</v>
      </c>
      <c r="G166" s="42">
        <v>29.16</v>
      </c>
      <c r="H166" s="86">
        <v>79</v>
      </c>
      <c r="I166" s="44" t="s">
        <v>24</v>
      </c>
    </row>
    <row r="167" spans="1:9" s="57" customFormat="1" ht="37.5" x14ac:dyDescent="0.25">
      <c r="A167" s="86">
        <v>2</v>
      </c>
      <c r="B167" s="40" t="s">
        <v>115</v>
      </c>
      <c r="C167" s="59">
        <v>200</v>
      </c>
      <c r="D167" s="60">
        <v>2.27</v>
      </c>
      <c r="E167" s="60">
        <v>4.99</v>
      </c>
      <c r="F167" s="60">
        <v>11</v>
      </c>
      <c r="G167" s="60">
        <v>99.2</v>
      </c>
      <c r="H167" s="61">
        <v>155</v>
      </c>
      <c r="I167" s="44" t="s">
        <v>60</v>
      </c>
    </row>
    <row r="168" spans="1:9" s="57" customFormat="1" ht="37.5" x14ac:dyDescent="0.25">
      <c r="A168" s="86">
        <v>3</v>
      </c>
      <c r="B168" s="40" t="s">
        <v>116</v>
      </c>
      <c r="C168" s="59">
        <v>90</v>
      </c>
      <c r="D168" s="60">
        <v>13.12</v>
      </c>
      <c r="E168" s="60">
        <v>13.4</v>
      </c>
      <c r="F168" s="60">
        <v>12.09</v>
      </c>
      <c r="G168" s="60">
        <v>310.5</v>
      </c>
      <c r="H168" s="61">
        <v>318</v>
      </c>
      <c r="I168" s="44" t="s">
        <v>60</v>
      </c>
    </row>
    <row r="169" spans="1:9" s="57" customFormat="1" ht="37.5" x14ac:dyDescent="0.25">
      <c r="A169" s="86">
        <v>4</v>
      </c>
      <c r="B169" s="40" t="s">
        <v>102</v>
      </c>
      <c r="C169" s="59">
        <v>150</v>
      </c>
      <c r="D169" s="60">
        <v>3.6</v>
      </c>
      <c r="E169" s="60">
        <v>4.8</v>
      </c>
      <c r="F169" s="60">
        <v>36.4</v>
      </c>
      <c r="G169" s="60">
        <v>203.5</v>
      </c>
      <c r="H169" s="61">
        <v>195</v>
      </c>
      <c r="I169" s="44" t="s">
        <v>60</v>
      </c>
    </row>
    <row r="170" spans="1:9" s="57" customFormat="1" ht="37.5" x14ac:dyDescent="0.25">
      <c r="A170" s="86">
        <v>5</v>
      </c>
      <c r="B170" s="40" t="s">
        <v>111</v>
      </c>
      <c r="C170" s="41">
        <v>200</v>
      </c>
      <c r="D170" s="48">
        <v>0.2</v>
      </c>
      <c r="E170" s="48">
        <v>0</v>
      </c>
      <c r="F170" s="48">
        <v>13.6</v>
      </c>
      <c r="G170" s="48">
        <v>56</v>
      </c>
      <c r="H170" s="86">
        <v>638</v>
      </c>
      <c r="I170" s="44" t="s">
        <v>44</v>
      </c>
    </row>
    <row r="171" spans="1:9" s="57" customFormat="1" ht="37.5" x14ac:dyDescent="0.25">
      <c r="A171" s="86">
        <v>6</v>
      </c>
      <c r="B171" s="40" t="s">
        <v>25</v>
      </c>
      <c r="C171" s="41">
        <v>30</v>
      </c>
      <c r="D171" s="48">
        <v>2.25</v>
      </c>
      <c r="E171" s="48">
        <v>0.85</v>
      </c>
      <c r="F171" s="48">
        <v>15.4</v>
      </c>
      <c r="G171" s="48">
        <v>78.5</v>
      </c>
      <c r="H171" s="86">
        <v>18</v>
      </c>
      <c r="I171" s="44" t="s">
        <v>24</v>
      </c>
    </row>
    <row r="172" spans="1:9" s="57" customFormat="1" ht="37.5" x14ac:dyDescent="0.25">
      <c r="A172" s="86">
        <v>7</v>
      </c>
      <c r="B172" s="40" t="s">
        <v>36</v>
      </c>
      <c r="C172" s="41">
        <v>40</v>
      </c>
      <c r="D172" s="48">
        <v>2.44</v>
      </c>
      <c r="E172" s="48">
        <v>0.48</v>
      </c>
      <c r="F172" s="48">
        <v>15.97</v>
      </c>
      <c r="G172" s="48">
        <v>78.8</v>
      </c>
      <c r="H172" s="86">
        <v>19</v>
      </c>
      <c r="I172" s="44" t="s">
        <v>24</v>
      </c>
    </row>
    <row r="173" spans="1:9" s="57" customFormat="1" x14ac:dyDescent="0.25">
      <c r="A173" s="86"/>
      <c r="B173" s="58" t="s">
        <v>42</v>
      </c>
      <c r="C173" s="59">
        <f>SUM(C166:C172)</f>
        <v>770</v>
      </c>
      <c r="D173" s="59">
        <f t="shared" ref="D173:G173" si="18">SUM(D166:D172)</f>
        <v>24.02</v>
      </c>
      <c r="E173" s="59">
        <f t="shared" si="18"/>
        <v>27.400000000000002</v>
      </c>
      <c r="F173" s="59">
        <f t="shared" si="18"/>
        <v>105.17</v>
      </c>
      <c r="G173" s="59">
        <f t="shared" si="18"/>
        <v>855.66</v>
      </c>
      <c r="H173" s="61"/>
      <c r="I173" s="61"/>
    </row>
    <row r="174" spans="1:9" s="57" customFormat="1" ht="18.75" x14ac:dyDescent="0.25">
      <c r="A174" s="97" t="s">
        <v>31</v>
      </c>
      <c r="B174" s="97"/>
      <c r="C174" s="97"/>
      <c r="D174" s="97"/>
      <c r="E174" s="97"/>
      <c r="F174" s="97"/>
      <c r="G174" s="98"/>
      <c r="H174" s="86"/>
      <c r="I174" s="86"/>
    </row>
    <row r="175" spans="1:9" s="57" customFormat="1" ht="37.5" x14ac:dyDescent="0.25">
      <c r="A175" s="86">
        <v>1</v>
      </c>
      <c r="B175" s="62" t="s">
        <v>68</v>
      </c>
      <c r="C175" s="41">
        <v>100</v>
      </c>
      <c r="D175" s="42">
        <v>6</v>
      </c>
      <c r="E175" s="42">
        <v>5.3</v>
      </c>
      <c r="F175" s="42">
        <v>61</v>
      </c>
      <c r="G175" s="42">
        <v>316.7</v>
      </c>
      <c r="H175" s="86">
        <v>542</v>
      </c>
      <c r="I175" s="44" t="s">
        <v>14</v>
      </c>
    </row>
    <row r="176" spans="1:9" s="57" customFormat="1" ht="37.5" x14ac:dyDescent="0.25">
      <c r="A176" s="86">
        <v>2</v>
      </c>
      <c r="B176" s="62" t="s">
        <v>71</v>
      </c>
      <c r="C176" s="41">
        <v>200</v>
      </c>
      <c r="D176" s="86">
        <v>0.8</v>
      </c>
      <c r="E176" s="86">
        <v>0.6</v>
      </c>
      <c r="F176" s="86">
        <v>20.6</v>
      </c>
      <c r="G176" s="86">
        <v>94</v>
      </c>
      <c r="H176" s="86">
        <v>337</v>
      </c>
      <c r="I176" s="44" t="s">
        <v>24</v>
      </c>
    </row>
    <row r="177" spans="1:9" s="57" customFormat="1" ht="37.5" x14ac:dyDescent="0.25">
      <c r="A177" s="86">
        <v>3</v>
      </c>
      <c r="B177" s="62" t="s">
        <v>109</v>
      </c>
      <c r="C177" s="41">
        <v>200</v>
      </c>
      <c r="D177" s="42">
        <v>1</v>
      </c>
      <c r="E177" s="42">
        <v>0</v>
      </c>
      <c r="F177" s="42">
        <v>25.4</v>
      </c>
      <c r="G177" s="42">
        <v>110</v>
      </c>
      <c r="H177" s="86">
        <v>484</v>
      </c>
      <c r="I177" s="44" t="s">
        <v>24</v>
      </c>
    </row>
    <row r="178" spans="1:9" s="57" customFormat="1" x14ac:dyDescent="0.25">
      <c r="A178" s="86"/>
      <c r="B178" s="58" t="s">
        <v>51</v>
      </c>
      <c r="C178" s="59">
        <f>SUM(C175:C177)</f>
        <v>500</v>
      </c>
      <c r="D178" s="59">
        <f>SUM(D175:D177)</f>
        <v>7.8</v>
      </c>
      <c r="E178" s="59">
        <f t="shared" ref="E178:G178" si="19">SUM(E175:E177)</f>
        <v>5.8999999999999995</v>
      </c>
      <c r="F178" s="59">
        <f t="shared" si="19"/>
        <v>107</v>
      </c>
      <c r="G178" s="59">
        <f t="shared" si="19"/>
        <v>520.70000000000005</v>
      </c>
      <c r="H178" s="86"/>
      <c r="I178" s="86"/>
    </row>
    <row r="179" spans="1:9" s="57" customFormat="1" ht="18.75" x14ac:dyDescent="0.25">
      <c r="A179" s="99" t="s">
        <v>52</v>
      </c>
      <c r="B179" s="100"/>
      <c r="C179" s="100"/>
      <c r="D179" s="100"/>
      <c r="E179" s="100"/>
      <c r="F179" s="100"/>
      <c r="G179" s="100"/>
      <c r="H179" s="63"/>
      <c r="I179" s="64"/>
    </row>
    <row r="180" spans="1:9" s="57" customFormat="1" x14ac:dyDescent="0.25">
      <c r="A180" s="86">
        <v>1</v>
      </c>
      <c r="B180" s="65" t="s">
        <v>33</v>
      </c>
      <c r="C180" s="66">
        <v>2.2999999999999998</v>
      </c>
      <c r="D180" s="67"/>
      <c r="E180" s="67"/>
      <c r="F180" s="67"/>
      <c r="G180" s="67"/>
      <c r="H180" s="86"/>
      <c r="I180" s="86"/>
    </row>
    <row r="181" spans="1:9" s="57" customFormat="1" x14ac:dyDescent="0.25">
      <c r="A181" s="86">
        <v>2</v>
      </c>
      <c r="B181" s="65" t="s">
        <v>34</v>
      </c>
      <c r="C181" s="68">
        <v>0.03</v>
      </c>
      <c r="D181" s="67"/>
      <c r="E181" s="67"/>
      <c r="F181" s="67"/>
      <c r="G181" s="67"/>
      <c r="H181" s="86"/>
      <c r="I181" s="86"/>
    </row>
    <row r="182" spans="1:9" s="57" customFormat="1" x14ac:dyDescent="0.25">
      <c r="A182" s="86"/>
      <c r="B182" s="58" t="s">
        <v>43</v>
      </c>
      <c r="C182" s="59"/>
      <c r="D182" s="67">
        <f>D164+D173+D178</f>
        <v>48.67</v>
      </c>
      <c r="E182" s="67">
        <f t="shared" ref="E182:G182" si="20">E164+E173+E178</f>
        <v>57.73</v>
      </c>
      <c r="F182" s="67">
        <f t="shared" si="20"/>
        <v>266.22000000000003</v>
      </c>
      <c r="G182" s="67">
        <f t="shared" si="20"/>
        <v>1879.45</v>
      </c>
      <c r="H182" s="61"/>
      <c r="I182" s="61"/>
    </row>
    <row r="183" spans="1:9" s="57" customFormat="1" x14ac:dyDescent="0.25">
      <c r="A183" s="86"/>
      <c r="B183" s="5" t="s">
        <v>117</v>
      </c>
      <c r="C183" s="20"/>
      <c r="D183" s="21">
        <f>(D12+D42+D73+D103+D134+D164)/6</f>
        <v>24.361666666666665</v>
      </c>
      <c r="E183" s="21">
        <f t="shared" ref="E183:G183" si="21">(E12+E42+E73+E103+E134+E164)/6</f>
        <v>26.865833333333331</v>
      </c>
      <c r="F183" s="21">
        <f t="shared" si="21"/>
        <v>91.011666666666656</v>
      </c>
      <c r="G183" s="21">
        <f t="shared" si="21"/>
        <v>720.06833333333327</v>
      </c>
      <c r="H183" s="61"/>
      <c r="I183" s="61"/>
    </row>
    <row r="184" spans="1:9" s="57" customFormat="1" x14ac:dyDescent="0.25">
      <c r="A184" s="86"/>
      <c r="B184" s="5" t="s">
        <v>118</v>
      </c>
      <c r="C184" s="20"/>
      <c r="D184" s="21">
        <f>(D20+D51+D82+D113+D142+D173)/6</f>
        <v>25.396666666666665</v>
      </c>
      <c r="E184" s="21">
        <f t="shared" ref="E184:G184" si="22">(E20+E51+E82+E113+E142+E173)/6</f>
        <v>27.745000000000001</v>
      </c>
      <c r="F184" s="21">
        <f t="shared" si="22"/>
        <v>114.85000000000001</v>
      </c>
      <c r="G184" s="21">
        <f t="shared" si="22"/>
        <v>833.1966666666666</v>
      </c>
      <c r="H184" s="61"/>
      <c r="I184" s="61"/>
    </row>
    <row r="185" spans="1:9" s="57" customFormat="1" x14ac:dyDescent="0.25">
      <c r="A185" s="86"/>
      <c r="B185" s="5" t="s">
        <v>119</v>
      </c>
      <c r="C185" s="20"/>
      <c r="D185" s="21">
        <f>(D25+D56+D87+D118+D147+D178)/6</f>
        <v>11.113333333333335</v>
      </c>
      <c r="E185" s="21">
        <f t="shared" ref="E185:G185" si="23">(E25+E56+E87+E118+E147+E178)/6</f>
        <v>7.3466666666666667</v>
      </c>
      <c r="F185" s="21">
        <f t="shared" si="23"/>
        <v>86.563333333333333</v>
      </c>
      <c r="G185" s="21">
        <f t="shared" si="23"/>
        <v>504.50166666666672</v>
      </c>
      <c r="H185" s="61"/>
      <c r="I185" s="61"/>
    </row>
    <row r="186" spans="1:9" s="57" customFormat="1" x14ac:dyDescent="0.25">
      <c r="A186" s="86"/>
      <c r="B186" s="5" t="s">
        <v>120</v>
      </c>
      <c r="C186" s="20"/>
      <c r="D186" s="21">
        <f>(D29+D60+D91+D122+D151+D182)/6</f>
        <v>60.87166666666667</v>
      </c>
      <c r="E186" s="21">
        <f t="shared" ref="E186:G186" si="24">(E29+E60+E91+E122+E151+E182)/6</f>
        <v>61.957500000000003</v>
      </c>
      <c r="F186" s="21">
        <f t="shared" si="24"/>
        <v>292.42500000000001</v>
      </c>
      <c r="G186" s="21">
        <f t="shared" si="24"/>
        <v>2057.7666666666669</v>
      </c>
      <c r="H186" s="61"/>
      <c r="I186" s="61"/>
    </row>
    <row r="187" spans="1:9" s="55" customFormat="1" ht="19.5" customHeight="1" x14ac:dyDescent="0.25">
      <c r="A187" s="101" t="s">
        <v>12</v>
      </c>
      <c r="B187" s="102" t="s">
        <v>39</v>
      </c>
      <c r="C187" s="95" t="s">
        <v>40</v>
      </c>
      <c r="D187" s="95" t="s">
        <v>0</v>
      </c>
      <c r="E187" s="95" t="s">
        <v>1</v>
      </c>
      <c r="F187" s="95" t="s">
        <v>2</v>
      </c>
      <c r="G187" s="95" t="s">
        <v>3</v>
      </c>
      <c r="H187" s="95" t="s">
        <v>4</v>
      </c>
      <c r="I187" s="95" t="s">
        <v>5</v>
      </c>
    </row>
    <row r="188" spans="1:9" s="55" customFormat="1" ht="15" customHeight="1" x14ac:dyDescent="0.25">
      <c r="A188" s="101"/>
      <c r="B188" s="102"/>
      <c r="C188" s="95"/>
      <c r="D188" s="95"/>
      <c r="E188" s="95"/>
      <c r="F188" s="95"/>
      <c r="G188" s="95"/>
      <c r="H188" s="95"/>
      <c r="I188" s="95"/>
    </row>
    <row r="189" spans="1:9" s="55" customFormat="1" ht="15" customHeight="1" x14ac:dyDescent="0.25">
      <c r="A189" s="101"/>
      <c r="B189" s="102"/>
      <c r="C189" s="95"/>
      <c r="D189" s="95"/>
      <c r="E189" s="95"/>
      <c r="F189" s="95"/>
      <c r="G189" s="95"/>
      <c r="H189" s="95"/>
      <c r="I189" s="95"/>
    </row>
    <row r="190" spans="1:9" s="55" customFormat="1" ht="18.75" customHeight="1" x14ac:dyDescent="0.25">
      <c r="A190" s="101"/>
      <c r="B190" s="102"/>
      <c r="C190" s="53" t="s">
        <v>6</v>
      </c>
      <c r="D190" s="53" t="s">
        <v>6</v>
      </c>
      <c r="E190" s="53" t="s">
        <v>6</v>
      </c>
      <c r="F190" s="53" t="s">
        <v>6</v>
      </c>
      <c r="G190" s="53" t="s">
        <v>7</v>
      </c>
      <c r="H190" s="95"/>
      <c r="I190" s="95"/>
    </row>
    <row r="191" spans="1:9" s="55" customFormat="1" ht="18.75" x14ac:dyDescent="0.25">
      <c r="A191" s="95" t="s">
        <v>129</v>
      </c>
      <c r="B191" s="95"/>
      <c r="C191" s="95"/>
      <c r="D191" s="95"/>
      <c r="E191" s="95"/>
      <c r="F191" s="95"/>
      <c r="G191" s="96"/>
      <c r="H191" s="54"/>
      <c r="I191" s="54"/>
    </row>
    <row r="192" spans="1:9" s="55" customFormat="1" ht="18.75" x14ac:dyDescent="0.25">
      <c r="A192" s="97" t="s">
        <v>8</v>
      </c>
      <c r="B192" s="97"/>
      <c r="C192" s="97"/>
      <c r="D192" s="97"/>
      <c r="E192" s="97"/>
      <c r="F192" s="97"/>
      <c r="G192" s="98"/>
      <c r="H192" s="43"/>
      <c r="I192" s="43"/>
    </row>
    <row r="193" spans="1:9" s="55" customFormat="1" ht="41.25" customHeight="1" x14ac:dyDescent="0.25">
      <c r="A193" s="43">
        <v>1</v>
      </c>
      <c r="B193" s="46" t="s">
        <v>85</v>
      </c>
      <c r="C193" s="47">
        <v>200</v>
      </c>
      <c r="D193" s="48">
        <v>4.2</v>
      </c>
      <c r="E193" s="48">
        <v>9.6</v>
      </c>
      <c r="F193" s="48">
        <v>20.8</v>
      </c>
      <c r="G193" s="48">
        <v>186.5</v>
      </c>
      <c r="H193" s="43">
        <v>196</v>
      </c>
      <c r="I193" s="44" t="s">
        <v>24</v>
      </c>
    </row>
    <row r="194" spans="1:9" s="55" customFormat="1" ht="36" customHeight="1" x14ac:dyDescent="0.25">
      <c r="A194" s="43">
        <v>2</v>
      </c>
      <c r="B194" s="56" t="s">
        <v>47</v>
      </c>
      <c r="C194" s="41">
        <v>125</v>
      </c>
      <c r="D194" s="43">
        <v>2.2999999999999998</v>
      </c>
      <c r="E194" s="43">
        <v>2.5</v>
      </c>
      <c r="F194" s="43">
        <v>11.7</v>
      </c>
      <c r="G194" s="43">
        <v>119</v>
      </c>
      <c r="H194" s="43"/>
      <c r="I194" s="44" t="s">
        <v>48</v>
      </c>
    </row>
    <row r="195" spans="1:9" s="2" customFormat="1" ht="39.75" customHeight="1" x14ac:dyDescent="0.25">
      <c r="A195" s="80">
        <v>2</v>
      </c>
      <c r="B195" s="25" t="s">
        <v>62</v>
      </c>
      <c r="C195" s="24">
        <v>20</v>
      </c>
      <c r="D195" s="80">
        <v>4.5999999999999996</v>
      </c>
      <c r="E195" s="80">
        <v>6</v>
      </c>
      <c r="F195" s="80">
        <v>0</v>
      </c>
      <c r="G195" s="80">
        <v>71.599999999999994</v>
      </c>
      <c r="H195" s="80">
        <v>16</v>
      </c>
      <c r="I195" s="12" t="s">
        <v>24</v>
      </c>
    </row>
    <row r="196" spans="1:9" s="55" customFormat="1" ht="42" customHeight="1" x14ac:dyDescent="0.25">
      <c r="A196" s="43">
        <v>4</v>
      </c>
      <c r="B196" s="56" t="s">
        <v>9</v>
      </c>
      <c r="C196" s="41">
        <v>200</v>
      </c>
      <c r="D196" s="48">
        <v>4</v>
      </c>
      <c r="E196" s="48">
        <v>3.8</v>
      </c>
      <c r="F196" s="48">
        <v>9.1</v>
      </c>
      <c r="G196" s="48">
        <v>86.5</v>
      </c>
      <c r="H196" s="43">
        <v>415</v>
      </c>
      <c r="I196" s="44" t="s">
        <v>24</v>
      </c>
    </row>
    <row r="197" spans="1:9" s="55" customFormat="1" ht="40.5" customHeight="1" x14ac:dyDescent="0.25">
      <c r="A197" s="43">
        <v>5</v>
      </c>
      <c r="B197" s="56" t="s">
        <v>25</v>
      </c>
      <c r="C197" s="41">
        <v>20</v>
      </c>
      <c r="D197" s="48">
        <v>1.5</v>
      </c>
      <c r="E197" s="48">
        <v>0.6</v>
      </c>
      <c r="F197" s="48">
        <v>10.3</v>
      </c>
      <c r="G197" s="48">
        <v>52.35</v>
      </c>
      <c r="H197" s="43">
        <v>18</v>
      </c>
      <c r="I197" s="44" t="s">
        <v>24</v>
      </c>
    </row>
    <row r="198" spans="1:9" s="55" customFormat="1" x14ac:dyDescent="0.25">
      <c r="A198" s="43"/>
      <c r="B198" s="58" t="s">
        <v>41</v>
      </c>
      <c r="C198" s="59">
        <f>SUM(C193:C197)</f>
        <v>565</v>
      </c>
      <c r="D198" s="59">
        <f>SUM(D193:D197)</f>
        <v>16.600000000000001</v>
      </c>
      <c r="E198" s="59">
        <f t="shared" ref="E198:G198" si="25">SUM(E193:E197)</f>
        <v>22.500000000000004</v>
      </c>
      <c r="F198" s="59">
        <f t="shared" si="25"/>
        <v>51.900000000000006</v>
      </c>
      <c r="G198" s="59">
        <f t="shared" si="25"/>
        <v>515.95000000000005</v>
      </c>
      <c r="H198" s="43"/>
      <c r="I198" s="43"/>
    </row>
    <row r="199" spans="1:9" s="57" customFormat="1" ht="18.75" x14ac:dyDescent="0.25">
      <c r="A199" s="97" t="s">
        <v>13</v>
      </c>
      <c r="B199" s="97"/>
      <c r="C199" s="97"/>
      <c r="D199" s="97"/>
      <c r="E199" s="97"/>
      <c r="F199" s="97"/>
      <c r="G199" s="98"/>
      <c r="H199" s="43"/>
      <c r="I199" s="43"/>
    </row>
    <row r="200" spans="1:9" s="57" customFormat="1" ht="49.5" customHeight="1" x14ac:dyDescent="0.25">
      <c r="A200" s="43">
        <v>1</v>
      </c>
      <c r="B200" s="40" t="s">
        <v>86</v>
      </c>
      <c r="C200" s="41">
        <v>60</v>
      </c>
      <c r="D200" s="42">
        <v>0.66</v>
      </c>
      <c r="E200" s="42">
        <v>0.12</v>
      </c>
      <c r="F200" s="42">
        <v>2.2799999999999998</v>
      </c>
      <c r="G200" s="42">
        <v>14.4</v>
      </c>
      <c r="H200" s="43">
        <v>39</v>
      </c>
      <c r="I200" s="44" t="s">
        <v>24</v>
      </c>
    </row>
    <row r="201" spans="1:9" s="57" customFormat="1" ht="42" customHeight="1" x14ac:dyDescent="0.25">
      <c r="A201" s="82">
        <v>2</v>
      </c>
      <c r="B201" s="40" t="s">
        <v>93</v>
      </c>
      <c r="C201" s="41">
        <v>210</v>
      </c>
      <c r="D201" s="42">
        <v>2.66</v>
      </c>
      <c r="E201" s="42">
        <v>4.3600000000000003</v>
      </c>
      <c r="F201" s="42">
        <v>8.39</v>
      </c>
      <c r="G201" s="42">
        <v>113.74</v>
      </c>
      <c r="H201" s="82">
        <v>81</v>
      </c>
      <c r="I201" s="44" t="s">
        <v>14</v>
      </c>
    </row>
    <row r="202" spans="1:9" s="55" customFormat="1" ht="55.5" customHeight="1" x14ac:dyDescent="0.25">
      <c r="A202" s="82">
        <v>3</v>
      </c>
      <c r="B202" s="40" t="s">
        <v>94</v>
      </c>
      <c r="C202" s="41">
        <v>90</v>
      </c>
      <c r="D202" s="42">
        <v>14.77</v>
      </c>
      <c r="E202" s="42">
        <v>12.27</v>
      </c>
      <c r="F202" s="42">
        <v>32.729999999999997</v>
      </c>
      <c r="G202" s="42">
        <v>305.24</v>
      </c>
      <c r="H202" s="82">
        <v>299</v>
      </c>
      <c r="I202" s="44" t="s">
        <v>14</v>
      </c>
    </row>
    <row r="203" spans="1:9" s="55" customFormat="1" ht="55.5" customHeight="1" x14ac:dyDescent="0.25">
      <c r="A203" s="82">
        <v>4</v>
      </c>
      <c r="B203" s="40" t="s">
        <v>95</v>
      </c>
      <c r="C203" s="41">
        <v>50</v>
      </c>
      <c r="D203" s="42">
        <v>0.98</v>
      </c>
      <c r="E203" s="42">
        <v>3.03</v>
      </c>
      <c r="F203" s="42">
        <v>4.18</v>
      </c>
      <c r="G203" s="42">
        <v>48.13</v>
      </c>
      <c r="H203" s="82">
        <v>326</v>
      </c>
      <c r="I203" s="44" t="s">
        <v>14</v>
      </c>
    </row>
    <row r="204" spans="1:9" s="57" customFormat="1" ht="42" customHeight="1" x14ac:dyDescent="0.25">
      <c r="A204" s="82">
        <v>5</v>
      </c>
      <c r="B204" s="40" t="s">
        <v>15</v>
      </c>
      <c r="C204" s="41">
        <v>150</v>
      </c>
      <c r="D204" s="48">
        <v>6.3</v>
      </c>
      <c r="E204" s="48">
        <v>5.4</v>
      </c>
      <c r="F204" s="48">
        <v>28.6</v>
      </c>
      <c r="G204" s="48">
        <v>187.8</v>
      </c>
      <c r="H204" s="82">
        <v>341</v>
      </c>
      <c r="I204" s="44" t="s">
        <v>24</v>
      </c>
    </row>
    <row r="205" spans="1:9" s="57" customFormat="1" ht="42" customHeight="1" x14ac:dyDescent="0.25">
      <c r="A205" s="43">
        <v>6</v>
      </c>
      <c r="B205" s="40" t="s">
        <v>27</v>
      </c>
      <c r="C205" s="41">
        <v>200</v>
      </c>
      <c r="D205" s="42">
        <v>0.24</v>
      </c>
      <c r="E205" s="42">
        <v>0.11</v>
      </c>
      <c r="F205" s="42">
        <v>15.34</v>
      </c>
      <c r="G205" s="42">
        <v>64.23</v>
      </c>
      <c r="H205" s="43">
        <v>482</v>
      </c>
      <c r="I205" s="44" t="s">
        <v>24</v>
      </c>
    </row>
    <row r="206" spans="1:9" s="57" customFormat="1" ht="42" customHeight="1" x14ac:dyDescent="0.25">
      <c r="A206" s="43">
        <v>7</v>
      </c>
      <c r="B206" s="40" t="s">
        <v>25</v>
      </c>
      <c r="C206" s="41">
        <v>30</v>
      </c>
      <c r="D206" s="48">
        <v>2.25</v>
      </c>
      <c r="E206" s="48">
        <v>0.85</v>
      </c>
      <c r="F206" s="48">
        <v>15.4</v>
      </c>
      <c r="G206" s="48">
        <v>78.5</v>
      </c>
      <c r="H206" s="43">
        <v>18</v>
      </c>
      <c r="I206" s="44" t="s">
        <v>24</v>
      </c>
    </row>
    <row r="207" spans="1:9" s="57" customFormat="1" ht="42" customHeight="1" x14ac:dyDescent="0.25">
      <c r="A207" s="43">
        <v>8</v>
      </c>
      <c r="B207" s="40" t="s">
        <v>36</v>
      </c>
      <c r="C207" s="41">
        <v>40</v>
      </c>
      <c r="D207" s="48">
        <v>2.44</v>
      </c>
      <c r="E207" s="48">
        <v>0.48</v>
      </c>
      <c r="F207" s="48">
        <v>15.97</v>
      </c>
      <c r="G207" s="48">
        <v>78.8</v>
      </c>
      <c r="H207" s="43">
        <v>19</v>
      </c>
      <c r="I207" s="44" t="s">
        <v>24</v>
      </c>
    </row>
    <row r="208" spans="1:9" s="57" customFormat="1" x14ac:dyDescent="0.25">
      <c r="A208" s="43"/>
      <c r="B208" s="58" t="s">
        <v>42</v>
      </c>
      <c r="C208" s="59">
        <f>SUM(C200:C207)</f>
        <v>830</v>
      </c>
      <c r="D208" s="59">
        <f>SUM(D200:D207)</f>
        <v>30.3</v>
      </c>
      <c r="E208" s="59">
        <f t="shared" ref="E208:G208" si="26">SUM(E200:E207)</f>
        <v>26.62</v>
      </c>
      <c r="F208" s="59">
        <f t="shared" si="26"/>
        <v>122.89000000000001</v>
      </c>
      <c r="G208" s="59">
        <f t="shared" si="26"/>
        <v>890.83999999999992</v>
      </c>
      <c r="H208" s="61"/>
      <c r="I208" s="61"/>
    </row>
    <row r="209" spans="1:9" customFormat="1" ht="18.75" x14ac:dyDescent="0.25">
      <c r="A209" s="97" t="s">
        <v>31</v>
      </c>
      <c r="B209" s="97"/>
      <c r="C209" s="97"/>
      <c r="D209" s="97"/>
      <c r="E209" s="97"/>
      <c r="F209" s="97"/>
      <c r="G209" s="98"/>
      <c r="H209" s="43"/>
      <c r="I209" s="43"/>
    </row>
    <row r="210" spans="1:9" customFormat="1" ht="37.5" x14ac:dyDescent="0.25">
      <c r="A210" s="43">
        <v>1</v>
      </c>
      <c r="B210" s="62" t="s">
        <v>70</v>
      </c>
      <c r="C210" s="41">
        <v>100</v>
      </c>
      <c r="D210" s="42">
        <v>8.5</v>
      </c>
      <c r="E210" s="42">
        <v>4.67</v>
      </c>
      <c r="F210" s="42">
        <v>58.83</v>
      </c>
      <c r="G210" s="42">
        <v>311.67</v>
      </c>
      <c r="H210" s="43">
        <v>570</v>
      </c>
      <c r="I210" s="44" t="s">
        <v>14</v>
      </c>
    </row>
    <row r="211" spans="1:9" s="55" customFormat="1" ht="42" customHeight="1" x14ac:dyDescent="0.25">
      <c r="A211" s="43">
        <v>2</v>
      </c>
      <c r="B211" s="62" t="s">
        <v>66</v>
      </c>
      <c r="C211" s="41">
        <v>200</v>
      </c>
      <c r="D211" s="80">
        <v>0.8</v>
      </c>
      <c r="E211" s="80">
        <v>0.8</v>
      </c>
      <c r="F211" s="80">
        <v>19.600000000000001</v>
      </c>
      <c r="G211" s="80">
        <v>94</v>
      </c>
      <c r="H211" s="43">
        <v>337</v>
      </c>
      <c r="I211" s="44" t="s">
        <v>24</v>
      </c>
    </row>
    <row r="212" spans="1:9" customFormat="1" ht="37.5" x14ac:dyDescent="0.25">
      <c r="A212" s="80">
        <v>3</v>
      </c>
      <c r="B212" s="30" t="s">
        <v>109</v>
      </c>
      <c r="C212" s="24">
        <v>200</v>
      </c>
      <c r="D212" s="17">
        <v>1</v>
      </c>
      <c r="E212" s="17">
        <v>0</v>
      </c>
      <c r="F212" s="17">
        <v>25.4</v>
      </c>
      <c r="G212" s="17">
        <v>110</v>
      </c>
      <c r="H212" s="80">
        <v>484</v>
      </c>
      <c r="I212" s="12" t="s">
        <v>24</v>
      </c>
    </row>
    <row r="213" spans="1:9" customFormat="1" x14ac:dyDescent="0.25">
      <c r="A213" s="43"/>
      <c r="B213" s="58" t="s">
        <v>51</v>
      </c>
      <c r="C213" s="59">
        <f>SUM(C210:C212)</f>
        <v>500</v>
      </c>
      <c r="D213" s="59">
        <f>SUM(D210:D212)</f>
        <v>10.3</v>
      </c>
      <c r="E213" s="59">
        <f t="shared" ref="E213:G213" si="27">SUM(E210:E212)</f>
        <v>5.47</v>
      </c>
      <c r="F213" s="59">
        <f t="shared" si="27"/>
        <v>103.83000000000001</v>
      </c>
      <c r="G213" s="59">
        <f t="shared" si="27"/>
        <v>515.67000000000007</v>
      </c>
      <c r="H213" s="43"/>
      <c r="I213" s="43"/>
    </row>
    <row r="214" spans="1:9" customFormat="1" ht="20.25" customHeight="1" x14ac:dyDescent="0.25">
      <c r="A214" s="99" t="s">
        <v>52</v>
      </c>
      <c r="B214" s="100"/>
      <c r="C214" s="100"/>
      <c r="D214" s="100"/>
      <c r="E214" s="100"/>
      <c r="F214" s="100"/>
      <c r="G214" s="100"/>
      <c r="H214" s="63"/>
      <c r="I214" s="64"/>
    </row>
    <row r="215" spans="1:9" customFormat="1" x14ac:dyDescent="0.25">
      <c r="A215" s="43">
        <v>1</v>
      </c>
      <c r="B215" s="65" t="s">
        <v>33</v>
      </c>
      <c r="C215" s="66">
        <v>2.2999999999999998</v>
      </c>
      <c r="D215" s="67"/>
      <c r="E215" s="67"/>
      <c r="F215" s="67"/>
      <c r="G215" s="67"/>
      <c r="H215" s="43"/>
      <c r="I215" s="43"/>
    </row>
    <row r="216" spans="1:9" customFormat="1" x14ac:dyDescent="0.25">
      <c r="A216" s="43">
        <v>2</v>
      </c>
      <c r="B216" s="65" t="s">
        <v>34</v>
      </c>
      <c r="C216" s="68">
        <v>0.03</v>
      </c>
      <c r="D216" s="67"/>
      <c r="E216" s="67"/>
      <c r="F216" s="67"/>
      <c r="G216" s="67"/>
      <c r="H216" s="43"/>
      <c r="I216" s="43"/>
    </row>
    <row r="217" spans="1:9" s="57" customFormat="1" x14ac:dyDescent="0.25">
      <c r="A217" s="43"/>
      <c r="B217" s="58" t="s">
        <v>43</v>
      </c>
      <c r="C217" s="59"/>
      <c r="D217" s="67">
        <f>D198+D208+D213</f>
        <v>57.2</v>
      </c>
      <c r="E217" s="67">
        <f t="shared" ref="E217:G217" si="28">E198+E208+E213</f>
        <v>54.59</v>
      </c>
      <c r="F217" s="67">
        <f t="shared" si="28"/>
        <v>278.62</v>
      </c>
      <c r="G217" s="67">
        <f t="shared" si="28"/>
        <v>1922.46</v>
      </c>
      <c r="H217" s="61"/>
      <c r="I217" s="61"/>
    </row>
    <row r="218" spans="1:9" s="55" customFormat="1" ht="19.5" customHeight="1" x14ac:dyDescent="0.25">
      <c r="A218" s="101" t="s">
        <v>12</v>
      </c>
      <c r="B218" s="102" t="s">
        <v>39</v>
      </c>
      <c r="C218" s="95" t="s">
        <v>40</v>
      </c>
      <c r="D218" s="95" t="s">
        <v>0</v>
      </c>
      <c r="E218" s="95" t="s">
        <v>1</v>
      </c>
      <c r="F218" s="95" t="s">
        <v>2</v>
      </c>
      <c r="G218" s="95" t="s">
        <v>3</v>
      </c>
      <c r="H218" s="95" t="s">
        <v>4</v>
      </c>
      <c r="I218" s="95" t="s">
        <v>5</v>
      </c>
    </row>
    <row r="219" spans="1:9" s="55" customFormat="1" ht="15" customHeight="1" x14ac:dyDescent="0.25">
      <c r="A219" s="101"/>
      <c r="B219" s="102"/>
      <c r="C219" s="95"/>
      <c r="D219" s="95"/>
      <c r="E219" s="95"/>
      <c r="F219" s="95"/>
      <c r="G219" s="95"/>
      <c r="H219" s="95"/>
      <c r="I219" s="95"/>
    </row>
    <row r="220" spans="1:9" s="55" customFormat="1" ht="15" customHeight="1" x14ac:dyDescent="0.25">
      <c r="A220" s="101"/>
      <c r="B220" s="102"/>
      <c r="C220" s="95"/>
      <c r="D220" s="95"/>
      <c r="E220" s="95"/>
      <c r="F220" s="95"/>
      <c r="G220" s="95"/>
      <c r="H220" s="95"/>
      <c r="I220" s="95"/>
    </row>
    <row r="221" spans="1:9" s="55" customFormat="1" ht="18.75" customHeight="1" x14ac:dyDescent="0.25">
      <c r="A221" s="101"/>
      <c r="B221" s="102"/>
      <c r="C221" s="53" t="s">
        <v>6</v>
      </c>
      <c r="D221" s="53" t="s">
        <v>6</v>
      </c>
      <c r="E221" s="53" t="s">
        <v>6</v>
      </c>
      <c r="F221" s="53" t="s">
        <v>6</v>
      </c>
      <c r="G221" s="53" t="s">
        <v>7</v>
      </c>
      <c r="H221" s="95"/>
      <c r="I221" s="95"/>
    </row>
    <row r="222" spans="1:9" s="55" customFormat="1" ht="18.75" x14ac:dyDescent="0.25">
      <c r="A222" s="95" t="s">
        <v>130</v>
      </c>
      <c r="B222" s="95"/>
      <c r="C222" s="95"/>
      <c r="D222" s="95"/>
      <c r="E222" s="95"/>
      <c r="F222" s="95"/>
      <c r="G222" s="96"/>
      <c r="H222" s="54"/>
      <c r="I222" s="54"/>
    </row>
    <row r="223" spans="1:9" s="55" customFormat="1" ht="18.75" x14ac:dyDescent="0.25">
      <c r="A223" s="97" t="s">
        <v>8</v>
      </c>
      <c r="B223" s="97"/>
      <c r="C223" s="97"/>
      <c r="D223" s="97"/>
      <c r="E223" s="97"/>
      <c r="F223" s="97"/>
      <c r="G223" s="98"/>
      <c r="H223" s="43"/>
      <c r="I223" s="43"/>
    </row>
    <row r="224" spans="1:9" s="55" customFormat="1" ht="41.25" customHeight="1" x14ac:dyDescent="0.25">
      <c r="A224" s="43">
        <v>1</v>
      </c>
      <c r="B224" s="46" t="s">
        <v>88</v>
      </c>
      <c r="C224" s="47">
        <v>180</v>
      </c>
      <c r="D224" s="48">
        <v>40.299999999999997</v>
      </c>
      <c r="E224" s="48">
        <v>21.5</v>
      </c>
      <c r="F224" s="48">
        <v>55.8</v>
      </c>
      <c r="G224" s="48">
        <v>453.04</v>
      </c>
      <c r="H224" s="43">
        <v>223</v>
      </c>
      <c r="I224" s="44" t="s">
        <v>14</v>
      </c>
    </row>
    <row r="225" spans="1:9" s="69" customFormat="1" ht="41.25" customHeight="1" x14ac:dyDescent="0.3">
      <c r="A225" s="43">
        <v>2</v>
      </c>
      <c r="B225" s="56" t="s">
        <v>89</v>
      </c>
      <c r="C225" s="41">
        <v>20</v>
      </c>
      <c r="D225" s="43">
        <v>1.2</v>
      </c>
      <c r="E225" s="43">
        <v>0.75</v>
      </c>
      <c r="F225" s="43">
        <v>8.52</v>
      </c>
      <c r="G225" s="43">
        <v>39</v>
      </c>
      <c r="H225" s="43"/>
      <c r="I225" s="44" t="s">
        <v>90</v>
      </c>
    </row>
    <row r="226" spans="1:9" s="55" customFormat="1" ht="39" customHeight="1" x14ac:dyDescent="0.25">
      <c r="A226" s="43">
        <v>3</v>
      </c>
      <c r="B226" s="56" t="s">
        <v>61</v>
      </c>
      <c r="C226" s="41">
        <v>10</v>
      </c>
      <c r="D226" s="48">
        <v>0.1</v>
      </c>
      <c r="E226" s="48">
        <v>8.3000000000000007</v>
      </c>
      <c r="F226" s="48">
        <v>0.1</v>
      </c>
      <c r="G226" s="48">
        <v>74.900000000000006</v>
      </c>
      <c r="H226" s="43">
        <v>13</v>
      </c>
      <c r="I226" s="44" t="s">
        <v>28</v>
      </c>
    </row>
    <row r="227" spans="1:9" s="2" customFormat="1" ht="39.75" customHeight="1" x14ac:dyDescent="0.25">
      <c r="A227" s="80">
        <v>4</v>
      </c>
      <c r="B227" s="25" t="s">
        <v>67</v>
      </c>
      <c r="C227" s="24">
        <v>50</v>
      </c>
      <c r="D227" s="11">
        <v>0.4</v>
      </c>
      <c r="E227" s="11">
        <v>0.05</v>
      </c>
      <c r="F227" s="11">
        <v>39.9</v>
      </c>
      <c r="G227" s="11">
        <v>163</v>
      </c>
      <c r="H227" s="80"/>
      <c r="I227" s="12" t="s">
        <v>48</v>
      </c>
    </row>
    <row r="228" spans="1:9" s="55" customFormat="1" ht="39" customHeight="1" x14ac:dyDescent="0.25">
      <c r="A228" s="43">
        <v>5</v>
      </c>
      <c r="B228" s="56" t="s">
        <v>10</v>
      </c>
      <c r="C228" s="41">
        <v>200</v>
      </c>
      <c r="D228" s="48">
        <v>0</v>
      </c>
      <c r="E228" s="48">
        <v>0</v>
      </c>
      <c r="F228" s="48">
        <v>6</v>
      </c>
      <c r="G228" s="48">
        <v>24</v>
      </c>
      <c r="H228" s="43">
        <v>420</v>
      </c>
      <c r="I228" s="44" t="s">
        <v>24</v>
      </c>
    </row>
    <row r="229" spans="1:9" s="55" customFormat="1" ht="41.25" customHeight="1" x14ac:dyDescent="0.25">
      <c r="A229" s="43">
        <v>4</v>
      </c>
      <c r="B229" s="56" t="s">
        <v>25</v>
      </c>
      <c r="C229" s="41">
        <v>40</v>
      </c>
      <c r="D229" s="48">
        <v>4.5</v>
      </c>
      <c r="E229" s="48">
        <v>1.7</v>
      </c>
      <c r="F229" s="48">
        <v>30.8</v>
      </c>
      <c r="G229" s="48">
        <v>157</v>
      </c>
      <c r="H229" s="43">
        <v>18</v>
      </c>
      <c r="I229" s="44" t="s">
        <v>24</v>
      </c>
    </row>
    <row r="230" spans="1:9" s="55" customFormat="1" ht="18.75" customHeight="1" x14ac:dyDescent="0.25">
      <c r="A230" s="43"/>
      <c r="B230" s="58" t="s">
        <v>41</v>
      </c>
      <c r="C230" s="47">
        <f>SUM(C224:C229)</f>
        <v>500</v>
      </c>
      <c r="D230" s="67">
        <f>SUM(D224:D229)</f>
        <v>46.5</v>
      </c>
      <c r="E230" s="47">
        <f t="shared" ref="E230:G230" si="29">SUM(E224:E229)</f>
        <v>32.300000000000004</v>
      </c>
      <c r="F230" s="47">
        <f t="shared" si="29"/>
        <v>141.12</v>
      </c>
      <c r="G230" s="47">
        <f t="shared" si="29"/>
        <v>910.94</v>
      </c>
      <c r="H230" s="43"/>
      <c r="I230" s="43"/>
    </row>
    <row r="231" spans="1:9" s="57" customFormat="1" ht="18.75" x14ac:dyDescent="0.25">
      <c r="A231" s="97" t="s">
        <v>13</v>
      </c>
      <c r="B231" s="97"/>
      <c r="C231" s="97"/>
      <c r="D231" s="97"/>
      <c r="E231" s="97"/>
      <c r="F231" s="97"/>
      <c r="G231" s="98"/>
      <c r="H231" s="43"/>
      <c r="I231" s="43"/>
    </row>
    <row r="232" spans="1:9" s="57" customFormat="1" ht="37.5" x14ac:dyDescent="0.25">
      <c r="A232" s="43">
        <v>1</v>
      </c>
      <c r="B232" s="40" t="s">
        <v>91</v>
      </c>
      <c r="C232" s="41">
        <v>60</v>
      </c>
      <c r="D232" s="42">
        <v>0.42</v>
      </c>
      <c r="E232" s="42">
        <v>0.06</v>
      </c>
      <c r="F232" s="42">
        <v>2.2200000000000002</v>
      </c>
      <c r="G232" s="42">
        <v>8.2200000000000006</v>
      </c>
      <c r="H232" s="43">
        <v>37</v>
      </c>
      <c r="I232" s="44" t="s">
        <v>24</v>
      </c>
    </row>
    <row r="233" spans="1:9" s="57" customFormat="1" ht="43.5" customHeight="1" x14ac:dyDescent="0.25">
      <c r="A233" s="43">
        <v>2</v>
      </c>
      <c r="B233" s="40" t="s">
        <v>92</v>
      </c>
      <c r="C233" s="41">
        <v>210</v>
      </c>
      <c r="D233" s="42">
        <v>3.08</v>
      </c>
      <c r="E233" s="42">
        <v>3.91</v>
      </c>
      <c r="F233" s="42">
        <v>11.04</v>
      </c>
      <c r="G233" s="42">
        <v>92.04</v>
      </c>
      <c r="H233" s="43">
        <v>96</v>
      </c>
      <c r="I233" s="44" t="s">
        <v>14</v>
      </c>
    </row>
    <row r="234" spans="1:9" s="55" customFormat="1" ht="43.5" customHeight="1" x14ac:dyDescent="0.25">
      <c r="A234" s="43">
        <v>3</v>
      </c>
      <c r="B234" s="40" t="s">
        <v>79</v>
      </c>
      <c r="C234" s="41">
        <v>90</v>
      </c>
      <c r="D234" s="42">
        <v>10.53</v>
      </c>
      <c r="E234" s="42">
        <v>10.78</v>
      </c>
      <c r="F234" s="42">
        <v>19.84</v>
      </c>
      <c r="G234" s="42">
        <v>210.84</v>
      </c>
      <c r="H234" s="43">
        <v>234</v>
      </c>
      <c r="I234" s="44" t="s">
        <v>14</v>
      </c>
    </row>
    <row r="235" spans="1:9" s="57" customFormat="1" ht="43.5" customHeight="1" x14ac:dyDescent="0.25">
      <c r="A235" s="43">
        <v>4</v>
      </c>
      <c r="B235" s="40" t="s">
        <v>32</v>
      </c>
      <c r="C235" s="41">
        <v>150</v>
      </c>
      <c r="D235" s="42">
        <v>3.3</v>
      </c>
      <c r="E235" s="42">
        <v>4.9000000000000004</v>
      </c>
      <c r="F235" s="42">
        <v>22</v>
      </c>
      <c r="G235" s="42">
        <v>145.6</v>
      </c>
      <c r="H235" s="43">
        <v>354</v>
      </c>
      <c r="I235" s="44" t="s">
        <v>24</v>
      </c>
    </row>
    <row r="236" spans="1:9" s="16" customFormat="1" ht="42" customHeight="1" x14ac:dyDescent="0.25">
      <c r="A236" s="80">
        <v>5</v>
      </c>
      <c r="B236" s="26" t="s">
        <v>110</v>
      </c>
      <c r="C236" s="24">
        <v>200</v>
      </c>
      <c r="D236" s="17">
        <v>0.08</v>
      </c>
      <c r="E236" s="17">
        <v>0.08</v>
      </c>
      <c r="F236" s="17">
        <v>16.93</v>
      </c>
      <c r="G236" s="17">
        <v>69.25</v>
      </c>
      <c r="H236" s="80">
        <v>342</v>
      </c>
      <c r="I236" s="12" t="s">
        <v>14</v>
      </c>
    </row>
    <row r="237" spans="1:9" s="57" customFormat="1" ht="43.5" customHeight="1" x14ac:dyDescent="0.25">
      <c r="A237" s="43">
        <v>6</v>
      </c>
      <c r="B237" s="40" t="s">
        <v>25</v>
      </c>
      <c r="C237" s="41">
        <v>30</v>
      </c>
      <c r="D237" s="48">
        <v>2.25</v>
      </c>
      <c r="E237" s="48">
        <v>0.85</v>
      </c>
      <c r="F237" s="48">
        <v>15.4</v>
      </c>
      <c r="G237" s="48">
        <v>78.5</v>
      </c>
      <c r="H237" s="43">
        <v>18</v>
      </c>
      <c r="I237" s="44" t="s">
        <v>24</v>
      </c>
    </row>
    <row r="238" spans="1:9" s="57" customFormat="1" ht="43.5" customHeight="1" x14ac:dyDescent="0.25">
      <c r="A238" s="43">
        <v>7</v>
      </c>
      <c r="B238" s="40" t="s">
        <v>36</v>
      </c>
      <c r="C238" s="41">
        <v>40</v>
      </c>
      <c r="D238" s="48">
        <v>2.44</v>
      </c>
      <c r="E238" s="48">
        <v>0.48</v>
      </c>
      <c r="F238" s="48">
        <v>15.97</v>
      </c>
      <c r="G238" s="48">
        <v>78.8</v>
      </c>
      <c r="H238" s="43">
        <v>19</v>
      </c>
      <c r="I238" s="44" t="s">
        <v>24</v>
      </c>
    </row>
    <row r="239" spans="1:9" s="57" customFormat="1" x14ac:dyDescent="0.25">
      <c r="A239" s="43"/>
      <c r="B239" s="58" t="s">
        <v>42</v>
      </c>
      <c r="C239" s="59">
        <f>SUM(C232:C238)</f>
        <v>780</v>
      </c>
      <c r="D239" s="59">
        <f t="shared" ref="D239:G239" si="30">SUM(D232:D238)</f>
        <v>22.099999999999998</v>
      </c>
      <c r="E239" s="59">
        <f t="shared" si="30"/>
        <v>21.06</v>
      </c>
      <c r="F239" s="59">
        <f t="shared" si="30"/>
        <v>103.4</v>
      </c>
      <c r="G239" s="59">
        <f t="shared" si="30"/>
        <v>683.25</v>
      </c>
      <c r="H239" s="61"/>
      <c r="I239" s="61"/>
    </row>
    <row r="240" spans="1:9" customFormat="1" ht="18.75" x14ac:dyDescent="0.25">
      <c r="A240" s="97" t="s">
        <v>31</v>
      </c>
      <c r="B240" s="97"/>
      <c r="C240" s="97"/>
      <c r="D240" s="97"/>
      <c r="E240" s="97"/>
      <c r="F240" s="97"/>
      <c r="G240" s="98"/>
      <c r="H240" s="43"/>
      <c r="I240" s="43"/>
    </row>
    <row r="241" spans="1:9" customFormat="1" ht="37.5" x14ac:dyDescent="0.25">
      <c r="A241" s="43">
        <v>1</v>
      </c>
      <c r="B241" s="62" t="s">
        <v>68</v>
      </c>
      <c r="C241" s="41">
        <v>100</v>
      </c>
      <c r="D241" s="42">
        <v>6</v>
      </c>
      <c r="E241" s="42">
        <v>5.3</v>
      </c>
      <c r="F241" s="42">
        <v>61</v>
      </c>
      <c r="G241" s="42">
        <v>316.7</v>
      </c>
      <c r="H241" s="43">
        <v>542</v>
      </c>
      <c r="I241" s="44" t="s">
        <v>14</v>
      </c>
    </row>
    <row r="242" spans="1:9" s="55" customFormat="1" ht="42" customHeight="1" x14ac:dyDescent="0.25">
      <c r="A242" s="43">
        <v>2</v>
      </c>
      <c r="B242" s="62" t="s">
        <v>69</v>
      </c>
      <c r="C242" s="41">
        <v>200</v>
      </c>
      <c r="D242" s="80">
        <v>1.8</v>
      </c>
      <c r="E242" s="80">
        <v>0.4</v>
      </c>
      <c r="F242" s="80">
        <v>16.2</v>
      </c>
      <c r="G242" s="80">
        <v>86</v>
      </c>
      <c r="H242" s="43">
        <v>337</v>
      </c>
      <c r="I242" s="44" t="s">
        <v>24</v>
      </c>
    </row>
    <row r="243" spans="1:9" customFormat="1" ht="37.5" x14ac:dyDescent="0.25">
      <c r="A243" s="80">
        <v>3</v>
      </c>
      <c r="B243" s="30" t="s">
        <v>109</v>
      </c>
      <c r="C243" s="24">
        <v>200</v>
      </c>
      <c r="D243" s="17">
        <v>1</v>
      </c>
      <c r="E243" s="17">
        <v>0.2</v>
      </c>
      <c r="F243" s="17">
        <v>20.2</v>
      </c>
      <c r="G243" s="17">
        <v>92</v>
      </c>
      <c r="H243" s="80">
        <v>484</v>
      </c>
      <c r="I243" s="12" t="s">
        <v>24</v>
      </c>
    </row>
    <row r="244" spans="1:9" customFormat="1" x14ac:dyDescent="0.25">
      <c r="A244" s="43"/>
      <c r="B244" s="58" t="s">
        <v>51</v>
      </c>
      <c r="C244" s="59">
        <f>SUM(C241:C243)</f>
        <v>500</v>
      </c>
      <c r="D244" s="59">
        <f>SUM(D241:D243)</f>
        <v>8.8000000000000007</v>
      </c>
      <c r="E244" s="59">
        <f t="shared" ref="E244:G244" si="31">SUM(E241:E243)</f>
        <v>5.9</v>
      </c>
      <c r="F244" s="59">
        <f t="shared" si="31"/>
        <v>97.4</v>
      </c>
      <c r="G244" s="59">
        <f t="shared" si="31"/>
        <v>494.7</v>
      </c>
      <c r="H244" s="43"/>
      <c r="I244" s="43"/>
    </row>
    <row r="245" spans="1:9" customFormat="1" ht="20.25" customHeight="1" x14ac:dyDescent="0.25">
      <c r="A245" s="99" t="s">
        <v>52</v>
      </c>
      <c r="B245" s="100"/>
      <c r="C245" s="100"/>
      <c r="D245" s="100"/>
      <c r="E245" s="100"/>
      <c r="F245" s="100"/>
      <c r="G245" s="100"/>
      <c r="H245" s="63"/>
      <c r="I245" s="64"/>
    </row>
    <row r="246" spans="1:9" customFormat="1" x14ac:dyDescent="0.25">
      <c r="A246" s="43">
        <v>1</v>
      </c>
      <c r="B246" s="65" t="s">
        <v>33</v>
      </c>
      <c r="C246" s="66">
        <v>2.2999999999999998</v>
      </c>
      <c r="D246" s="67"/>
      <c r="E246" s="67"/>
      <c r="F246" s="67"/>
      <c r="G246" s="67"/>
      <c r="H246" s="43"/>
      <c r="I246" s="43"/>
    </row>
    <row r="247" spans="1:9" customFormat="1" x14ac:dyDescent="0.25">
      <c r="A247" s="43">
        <v>2</v>
      </c>
      <c r="B247" s="65" t="s">
        <v>34</v>
      </c>
      <c r="C247" s="68">
        <v>0.03</v>
      </c>
      <c r="D247" s="67"/>
      <c r="E247" s="67"/>
      <c r="F247" s="67"/>
      <c r="G247" s="67"/>
      <c r="H247" s="43"/>
      <c r="I247" s="43"/>
    </row>
    <row r="248" spans="1:9" s="57" customFormat="1" x14ac:dyDescent="0.25">
      <c r="A248" s="43"/>
      <c r="B248" s="58" t="s">
        <v>43</v>
      </c>
      <c r="C248" s="59"/>
      <c r="D248" s="67">
        <f>D230+D239+D244</f>
        <v>77.399999999999991</v>
      </c>
      <c r="E248" s="67">
        <f t="shared" ref="E248:G248" si="32">E230+E239+E244</f>
        <v>59.26</v>
      </c>
      <c r="F248" s="67">
        <f t="shared" si="32"/>
        <v>341.92</v>
      </c>
      <c r="G248" s="67">
        <f t="shared" si="32"/>
        <v>2088.89</v>
      </c>
      <c r="H248" s="61"/>
      <c r="I248" s="61"/>
    </row>
    <row r="249" spans="1:9" s="55" customFormat="1" ht="19.5" customHeight="1" x14ac:dyDescent="0.25">
      <c r="A249" s="101" t="s">
        <v>12</v>
      </c>
      <c r="B249" s="102" t="s">
        <v>39</v>
      </c>
      <c r="C249" s="95" t="s">
        <v>40</v>
      </c>
      <c r="D249" s="95" t="s">
        <v>0</v>
      </c>
      <c r="E249" s="95" t="s">
        <v>1</v>
      </c>
      <c r="F249" s="95" t="s">
        <v>2</v>
      </c>
      <c r="G249" s="95" t="s">
        <v>3</v>
      </c>
      <c r="H249" s="95" t="s">
        <v>4</v>
      </c>
      <c r="I249" s="95" t="s">
        <v>5</v>
      </c>
    </row>
    <row r="250" spans="1:9" s="55" customFormat="1" ht="15" customHeight="1" x14ac:dyDescent="0.25">
      <c r="A250" s="101"/>
      <c r="B250" s="102"/>
      <c r="C250" s="95"/>
      <c r="D250" s="95"/>
      <c r="E250" s="95"/>
      <c r="F250" s="95"/>
      <c r="G250" s="95"/>
      <c r="H250" s="95"/>
      <c r="I250" s="95"/>
    </row>
    <row r="251" spans="1:9" s="55" customFormat="1" ht="15" customHeight="1" x14ac:dyDescent="0.25">
      <c r="A251" s="101"/>
      <c r="B251" s="102"/>
      <c r="C251" s="95"/>
      <c r="D251" s="95"/>
      <c r="E251" s="95"/>
      <c r="F251" s="95"/>
      <c r="G251" s="95"/>
      <c r="H251" s="95"/>
      <c r="I251" s="95"/>
    </row>
    <row r="252" spans="1:9" s="55" customFormat="1" ht="18.75" customHeight="1" x14ac:dyDescent="0.25">
      <c r="A252" s="101"/>
      <c r="B252" s="102"/>
      <c r="C252" s="53" t="s">
        <v>6</v>
      </c>
      <c r="D252" s="53" t="s">
        <v>6</v>
      </c>
      <c r="E252" s="53" t="s">
        <v>6</v>
      </c>
      <c r="F252" s="53" t="s">
        <v>6</v>
      </c>
      <c r="G252" s="53" t="s">
        <v>7</v>
      </c>
      <c r="H252" s="95"/>
      <c r="I252" s="95"/>
    </row>
    <row r="253" spans="1:9" s="55" customFormat="1" ht="18.75" x14ac:dyDescent="0.25">
      <c r="A253" s="95" t="s">
        <v>131</v>
      </c>
      <c r="B253" s="95"/>
      <c r="C253" s="95"/>
      <c r="D253" s="95"/>
      <c r="E253" s="95"/>
      <c r="F253" s="95"/>
      <c r="G253" s="96"/>
      <c r="H253" s="54"/>
      <c r="I253" s="54"/>
    </row>
    <row r="254" spans="1:9" s="55" customFormat="1" ht="18.75" x14ac:dyDescent="0.25">
      <c r="A254" s="97" t="s">
        <v>8</v>
      </c>
      <c r="B254" s="97"/>
      <c r="C254" s="97"/>
      <c r="D254" s="97"/>
      <c r="E254" s="97"/>
      <c r="F254" s="97"/>
      <c r="G254" s="97"/>
      <c r="H254" s="43"/>
      <c r="I254" s="43"/>
    </row>
    <row r="255" spans="1:9" s="55" customFormat="1" ht="40.5" customHeight="1" x14ac:dyDescent="0.25">
      <c r="A255" s="43">
        <v>1</v>
      </c>
      <c r="B255" s="46" t="s">
        <v>75</v>
      </c>
      <c r="C255" s="47">
        <v>200</v>
      </c>
      <c r="D255" s="48">
        <v>7</v>
      </c>
      <c r="E255" s="48">
        <v>7.07</v>
      </c>
      <c r="F255" s="48">
        <v>41.29</v>
      </c>
      <c r="G255" s="48">
        <v>257</v>
      </c>
      <c r="H255" s="43">
        <v>275</v>
      </c>
      <c r="I255" s="44" t="s">
        <v>28</v>
      </c>
    </row>
    <row r="256" spans="1:9" s="2" customFormat="1" ht="39.75" customHeight="1" x14ac:dyDescent="0.25">
      <c r="A256" s="80">
        <v>2</v>
      </c>
      <c r="B256" s="25" t="s">
        <v>62</v>
      </c>
      <c r="C256" s="24">
        <v>20</v>
      </c>
      <c r="D256" s="80">
        <v>4.5999999999999996</v>
      </c>
      <c r="E256" s="80">
        <v>6</v>
      </c>
      <c r="F256" s="80">
        <v>0</v>
      </c>
      <c r="G256" s="80">
        <v>71.599999999999994</v>
      </c>
      <c r="H256" s="80">
        <v>16</v>
      </c>
      <c r="I256" s="12" t="s">
        <v>24</v>
      </c>
    </row>
    <row r="257" spans="1:9" s="55" customFormat="1" ht="40.5" customHeight="1" x14ac:dyDescent="0.25">
      <c r="A257" s="43">
        <v>3</v>
      </c>
      <c r="B257" s="56" t="s">
        <v>61</v>
      </c>
      <c r="C257" s="41">
        <v>10</v>
      </c>
      <c r="D257" s="48">
        <v>0.1</v>
      </c>
      <c r="E257" s="48">
        <v>8.3000000000000007</v>
      </c>
      <c r="F257" s="48">
        <v>0.1</v>
      </c>
      <c r="G257" s="48">
        <v>74.900000000000006</v>
      </c>
      <c r="H257" s="43">
        <v>13</v>
      </c>
      <c r="I257" s="44" t="s">
        <v>28</v>
      </c>
    </row>
    <row r="258" spans="1:9" s="55" customFormat="1" ht="42" customHeight="1" x14ac:dyDescent="0.25">
      <c r="A258" s="82">
        <v>2</v>
      </c>
      <c r="B258" s="56" t="s">
        <v>66</v>
      </c>
      <c r="C258" s="41">
        <v>100</v>
      </c>
      <c r="D258" s="80">
        <v>0.4</v>
      </c>
      <c r="E258" s="80">
        <v>0.4</v>
      </c>
      <c r="F258" s="80">
        <v>9.8000000000000007</v>
      </c>
      <c r="G258" s="80">
        <v>47</v>
      </c>
      <c r="H258" s="82">
        <v>337</v>
      </c>
      <c r="I258" s="44" t="s">
        <v>24</v>
      </c>
    </row>
    <row r="259" spans="1:9" s="55" customFormat="1" ht="39.75" customHeight="1" x14ac:dyDescent="0.25">
      <c r="A259" s="43">
        <v>4</v>
      </c>
      <c r="B259" s="56" t="s">
        <v>58</v>
      </c>
      <c r="C259" s="41">
        <v>200</v>
      </c>
      <c r="D259" s="48">
        <v>4.4000000000000004</v>
      </c>
      <c r="E259" s="48">
        <v>4</v>
      </c>
      <c r="F259" s="48">
        <v>16.399999999999999</v>
      </c>
      <c r="G259" s="48">
        <v>119.6</v>
      </c>
      <c r="H259" s="43">
        <v>418</v>
      </c>
      <c r="I259" s="44" t="s">
        <v>24</v>
      </c>
    </row>
    <row r="260" spans="1:9" s="55" customFormat="1" ht="40.5" customHeight="1" x14ac:dyDescent="0.25">
      <c r="A260" s="82">
        <v>5</v>
      </c>
      <c r="B260" s="56" t="s">
        <v>25</v>
      </c>
      <c r="C260" s="41">
        <v>20</v>
      </c>
      <c r="D260" s="48">
        <v>1.5</v>
      </c>
      <c r="E260" s="48">
        <v>0.6</v>
      </c>
      <c r="F260" s="48">
        <v>10.3</v>
      </c>
      <c r="G260" s="48">
        <v>52.35</v>
      </c>
      <c r="H260" s="82">
        <v>18</v>
      </c>
      <c r="I260" s="44" t="s">
        <v>24</v>
      </c>
    </row>
    <row r="261" spans="1:9" s="55" customFormat="1" x14ac:dyDescent="0.25">
      <c r="A261" s="43"/>
      <c r="B261" s="58" t="s">
        <v>41</v>
      </c>
      <c r="C261" s="47">
        <f>SUM(C255:C260)</f>
        <v>550</v>
      </c>
      <c r="D261" s="67">
        <f>SUM(D255:D260)</f>
        <v>18</v>
      </c>
      <c r="E261" s="47">
        <f t="shared" ref="E261:G261" si="33">SUM(E255:E260)</f>
        <v>26.37</v>
      </c>
      <c r="F261" s="47">
        <f t="shared" si="33"/>
        <v>77.89</v>
      </c>
      <c r="G261" s="47">
        <f t="shared" si="33"/>
        <v>622.45000000000005</v>
      </c>
      <c r="H261" s="43"/>
      <c r="I261" s="43"/>
    </row>
    <row r="262" spans="1:9" s="57" customFormat="1" ht="18.75" x14ac:dyDescent="0.25">
      <c r="A262" s="97" t="s">
        <v>13</v>
      </c>
      <c r="B262" s="97"/>
      <c r="C262" s="97"/>
      <c r="D262" s="97"/>
      <c r="E262" s="97"/>
      <c r="F262" s="97"/>
      <c r="G262" s="98"/>
      <c r="H262" s="43"/>
      <c r="I262" s="43"/>
    </row>
    <row r="263" spans="1:9" s="57" customFormat="1" ht="42" customHeight="1" x14ac:dyDescent="0.25">
      <c r="A263" s="43">
        <v>1</v>
      </c>
      <c r="B263" s="40" t="s">
        <v>84</v>
      </c>
      <c r="C263" s="41">
        <v>60</v>
      </c>
      <c r="D263" s="42">
        <v>0.14000000000000001</v>
      </c>
      <c r="E263" s="42">
        <v>2.88</v>
      </c>
      <c r="F263" s="42">
        <v>0.71</v>
      </c>
      <c r="G263" s="42">
        <v>29.16</v>
      </c>
      <c r="H263" s="43">
        <v>79</v>
      </c>
      <c r="I263" s="44" t="s">
        <v>24</v>
      </c>
    </row>
    <row r="264" spans="1:9" s="57" customFormat="1" ht="39" customHeight="1" x14ac:dyDescent="0.25">
      <c r="A264" s="82">
        <v>2</v>
      </c>
      <c r="B264" s="40" t="s">
        <v>87</v>
      </c>
      <c r="C264" s="41">
        <v>210</v>
      </c>
      <c r="D264" s="42">
        <v>1.5</v>
      </c>
      <c r="E264" s="42">
        <v>4.9800000000000004</v>
      </c>
      <c r="F264" s="42">
        <v>7.16</v>
      </c>
      <c r="G264" s="42">
        <v>62.02</v>
      </c>
      <c r="H264" s="82">
        <v>99</v>
      </c>
      <c r="I264" s="44" t="s">
        <v>14</v>
      </c>
    </row>
    <row r="265" spans="1:9" s="57" customFormat="1" ht="39" customHeight="1" x14ac:dyDescent="0.25">
      <c r="A265" s="82">
        <v>3</v>
      </c>
      <c r="B265" s="40" t="s">
        <v>78</v>
      </c>
      <c r="C265" s="41">
        <v>100</v>
      </c>
      <c r="D265" s="42">
        <v>15.08</v>
      </c>
      <c r="E265" s="42">
        <v>17.55</v>
      </c>
      <c r="F265" s="42">
        <v>29.89</v>
      </c>
      <c r="G265" s="42">
        <v>361.33</v>
      </c>
      <c r="H265" s="82">
        <v>354</v>
      </c>
      <c r="I265" s="44" t="s">
        <v>24</v>
      </c>
    </row>
    <row r="266" spans="1:9" s="57" customFormat="1" ht="30" customHeight="1" x14ac:dyDescent="0.25">
      <c r="A266" s="82">
        <v>4</v>
      </c>
      <c r="B266" s="40" t="s">
        <v>102</v>
      </c>
      <c r="C266" s="59">
        <v>150</v>
      </c>
      <c r="D266" s="60">
        <v>3.6</v>
      </c>
      <c r="E266" s="60">
        <v>4.8</v>
      </c>
      <c r="F266" s="60">
        <v>36.4</v>
      </c>
      <c r="G266" s="60">
        <v>203.5</v>
      </c>
      <c r="H266" s="61">
        <v>195</v>
      </c>
      <c r="I266" s="44" t="s">
        <v>60</v>
      </c>
    </row>
    <row r="267" spans="1:9" s="16" customFormat="1" ht="42" customHeight="1" x14ac:dyDescent="0.25">
      <c r="A267" s="80">
        <v>5</v>
      </c>
      <c r="B267" s="26" t="s">
        <v>59</v>
      </c>
      <c r="C267" s="24">
        <v>200</v>
      </c>
      <c r="D267" s="11">
        <v>0.3</v>
      </c>
      <c r="E267" s="11">
        <v>0.01</v>
      </c>
      <c r="F267" s="11">
        <v>17.5</v>
      </c>
      <c r="G267" s="11">
        <v>72</v>
      </c>
      <c r="H267" s="80">
        <v>512</v>
      </c>
      <c r="I267" s="12" t="s">
        <v>60</v>
      </c>
    </row>
    <row r="268" spans="1:9" s="57" customFormat="1" ht="39" customHeight="1" x14ac:dyDescent="0.25">
      <c r="A268" s="43">
        <v>6</v>
      </c>
      <c r="B268" s="40" t="s">
        <v>25</v>
      </c>
      <c r="C268" s="41">
        <v>30</v>
      </c>
      <c r="D268" s="48">
        <v>2.25</v>
      </c>
      <c r="E268" s="48">
        <v>0.85</v>
      </c>
      <c r="F268" s="48">
        <v>15.4</v>
      </c>
      <c r="G268" s="48">
        <v>78.5</v>
      </c>
      <c r="H268" s="43">
        <v>18</v>
      </c>
      <c r="I268" s="44" t="s">
        <v>24</v>
      </c>
    </row>
    <row r="269" spans="1:9" s="57" customFormat="1" ht="39" customHeight="1" x14ac:dyDescent="0.25">
      <c r="A269" s="43">
        <v>7</v>
      </c>
      <c r="B269" s="40" t="s">
        <v>36</v>
      </c>
      <c r="C269" s="41">
        <v>40</v>
      </c>
      <c r="D269" s="48">
        <v>2.44</v>
      </c>
      <c r="E269" s="48">
        <v>0.48</v>
      </c>
      <c r="F269" s="48">
        <v>15.97</v>
      </c>
      <c r="G269" s="48">
        <v>78.8</v>
      </c>
      <c r="H269" s="43">
        <v>19</v>
      </c>
      <c r="I269" s="44" t="s">
        <v>24</v>
      </c>
    </row>
    <row r="270" spans="1:9" s="57" customFormat="1" x14ac:dyDescent="0.25">
      <c r="A270" s="43"/>
      <c r="B270" s="58" t="s">
        <v>42</v>
      </c>
      <c r="C270" s="59">
        <f>SUM(C263:C269)</f>
        <v>790</v>
      </c>
      <c r="D270" s="59">
        <f>SUM(D263:D269)</f>
        <v>25.310000000000002</v>
      </c>
      <c r="E270" s="59">
        <f>SUM(E263:E269)</f>
        <v>31.550000000000004</v>
      </c>
      <c r="F270" s="59">
        <f>SUM(F263:F269)</f>
        <v>123.03</v>
      </c>
      <c r="G270" s="59">
        <f>SUM(G263:G269)</f>
        <v>885.31</v>
      </c>
      <c r="H270" s="61"/>
      <c r="I270" s="61"/>
    </row>
    <row r="271" spans="1:9" customFormat="1" ht="18.75" x14ac:dyDescent="0.25">
      <c r="A271" s="97" t="s">
        <v>31</v>
      </c>
      <c r="B271" s="97"/>
      <c r="C271" s="97"/>
      <c r="D271" s="97"/>
      <c r="E271" s="97"/>
      <c r="F271" s="97"/>
      <c r="G271" s="98"/>
      <c r="H271" s="43"/>
      <c r="I271" s="43"/>
    </row>
    <row r="272" spans="1:9" customFormat="1" ht="37.5" x14ac:dyDescent="0.25">
      <c r="A272" s="43">
        <v>1</v>
      </c>
      <c r="B272" s="62" t="s">
        <v>73</v>
      </c>
      <c r="C272" s="41">
        <v>100</v>
      </c>
      <c r="D272" s="42">
        <v>7.33</v>
      </c>
      <c r="E272" s="42">
        <v>6.95</v>
      </c>
      <c r="F272" s="42">
        <v>52.6</v>
      </c>
      <c r="G272" s="42">
        <v>302.16000000000003</v>
      </c>
      <c r="H272" s="43">
        <v>429</v>
      </c>
      <c r="I272" s="44" t="s">
        <v>14</v>
      </c>
    </row>
    <row r="273" spans="1:9" s="2" customFormat="1" ht="42" customHeight="1" x14ac:dyDescent="0.25">
      <c r="A273" s="80">
        <v>2</v>
      </c>
      <c r="B273" s="30" t="s">
        <v>71</v>
      </c>
      <c r="C273" s="24">
        <v>200</v>
      </c>
      <c r="D273" s="80">
        <v>0.8</v>
      </c>
      <c r="E273" s="80">
        <v>0.6</v>
      </c>
      <c r="F273" s="80">
        <v>20.6</v>
      </c>
      <c r="G273" s="80">
        <v>94</v>
      </c>
      <c r="H273" s="80">
        <v>337</v>
      </c>
      <c r="I273" s="12" t="s">
        <v>24</v>
      </c>
    </row>
    <row r="274" spans="1:9" customFormat="1" ht="37.5" x14ac:dyDescent="0.25">
      <c r="A274" s="80">
        <v>3</v>
      </c>
      <c r="B274" s="30" t="s">
        <v>72</v>
      </c>
      <c r="C274" s="24">
        <v>200</v>
      </c>
      <c r="D274" s="17">
        <v>5.8</v>
      </c>
      <c r="E274" s="17">
        <v>5</v>
      </c>
      <c r="F274" s="17">
        <v>8</v>
      </c>
      <c r="G274" s="17">
        <v>100.2</v>
      </c>
      <c r="H274" s="80">
        <v>484</v>
      </c>
      <c r="I274" s="12" t="s">
        <v>24</v>
      </c>
    </row>
    <row r="275" spans="1:9" customFormat="1" x14ac:dyDescent="0.25">
      <c r="A275" s="43"/>
      <c r="B275" s="58" t="s">
        <v>51</v>
      </c>
      <c r="C275" s="59">
        <f>SUM(C272:C274)</f>
        <v>500</v>
      </c>
      <c r="D275" s="59">
        <f>SUM(D272:D274)</f>
        <v>13.93</v>
      </c>
      <c r="E275" s="59">
        <f t="shared" ref="E275:G275" si="34">SUM(E272:E274)</f>
        <v>12.55</v>
      </c>
      <c r="F275" s="59">
        <f t="shared" si="34"/>
        <v>81.2</v>
      </c>
      <c r="G275" s="59">
        <f t="shared" si="34"/>
        <v>496.36</v>
      </c>
      <c r="H275" s="43"/>
      <c r="I275" s="43"/>
    </row>
    <row r="276" spans="1:9" customFormat="1" ht="20.25" customHeight="1" x14ac:dyDescent="0.25">
      <c r="A276" s="99" t="s">
        <v>52</v>
      </c>
      <c r="B276" s="100"/>
      <c r="C276" s="100"/>
      <c r="D276" s="100"/>
      <c r="E276" s="100"/>
      <c r="F276" s="100"/>
      <c r="G276" s="100"/>
      <c r="H276" s="63"/>
      <c r="I276" s="64"/>
    </row>
    <row r="277" spans="1:9" customFormat="1" x14ac:dyDescent="0.25">
      <c r="A277" s="43">
        <v>1</v>
      </c>
      <c r="B277" s="65" t="s">
        <v>33</v>
      </c>
      <c r="C277" s="66">
        <v>2.2999999999999998</v>
      </c>
      <c r="D277" s="67"/>
      <c r="E277" s="67"/>
      <c r="F277" s="67"/>
      <c r="G277" s="67"/>
      <c r="H277" s="43"/>
      <c r="I277" s="43"/>
    </row>
    <row r="278" spans="1:9" customFormat="1" x14ac:dyDescent="0.25">
      <c r="A278" s="43">
        <v>2</v>
      </c>
      <c r="B278" s="65" t="s">
        <v>34</v>
      </c>
      <c r="C278" s="68">
        <v>0.03</v>
      </c>
      <c r="D278" s="67"/>
      <c r="E278" s="67"/>
      <c r="F278" s="67"/>
      <c r="G278" s="67"/>
      <c r="H278" s="43"/>
      <c r="I278" s="43"/>
    </row>
    <row r="279" spans="1:9" s="57" customFormat="1" x14ac:dyDescent="0.25">
      <c r="A279" s="43"/>
      <c r="B279" s="58" t="s">
        <v>43</v>
      </c>
      <c r="C279" s="59"/>
      <c r="D279" s="67">
        <f>D261+D270+D275</f>
        <v>57.24</v>
      </c>
      <c r="E279" s="67">
        <f>E261+E270+E275</f>
        <v>70.47</v>
      </c>
      <c r="F279" s="67">
        <f>F261+F270+F275</f>
        <v>282.12</v>
      </c>
      <c r="G279" s="67">
        <f>G261+G270+G275</f>
        <v>2004.12</v>
      </c>
      <c r="H279" s="61"/>
      <c r="I279" s="61"/>
    </row>
    <row r="280" spans="1:9" s="55" customFormat="1" ht="19.5" customHeight="1" x14ac:dyDescent="0.25">
      <c r="A280" s="101" t="s">
        <v>12</v>
      </c>
      <c r="B280" s="102" t="s">
        <v>39</v>
      </c>
      <c r="C280" s="95" t="s">
        <v>40</v>
      </c>
      <c r="D280" s="95" t="s">
        <v>0</v>
      </c>
      <c r="E280" s="95" t="s">
        <v>1</v>
      </c>
      <c r="F280" s="95" t="s">
        <v>2</v>
      </c>
      <c r="G280" s="95" t="s">
        <v>3</v>
      </c>
      <c r="H280" s="95" t="s">
        <v>4</v>
      </c>
      <c r="I280" s="95" t="s">
        <v>5</v>
      </c>
    </row>
    <row r="281" spans="1:9" s="55" customFormat="1" ht="15" customHeight="1" x14ac:dyDescent="0.25">
      <c r="A281" s="101"/>
      <c r="B281" s="102"/>
      <c r="C281" s="95"/>
      <c r="D281" s="95"/>
      <c r="E281" s="95"/>
      <c r="F281" s="95"/>
      <c r="G281" s="95"/>
      <c r="H281" s="95"/>
      <c r="I281" s="95"/>
    </row>
    <row r="282" spans="1:9" s="55" customFormat="1" ht="15" customHeight="1" x14ac:dyDescent="0.25">
      <c r="A282" s="101"/>
      <c r="B282" s="102"/>
      <c r="C282" s="95"/>
      <c r="D282" s="95"/>
      <c r="E282" s="95"/>
      <c r="F282" s="95"/>
      <c r="G282" s="95"/>
      <c r="H282" s="95"/>
      <c r="I282" s="95"/>
    </row>
    <row r="283" spans="1:9" s="55" customFormat="1" ht="18.75" customHeight="1" x14ac:dyDescent="0.25">
      <c r="A283" s="101"/>
      <c r="B283" s="102"/>
      <c r="C283" s="53" t="s">
        <v>6</v>
      </c>
      <c r="D283" s="53" t="s">
        <v>6</v>
      </c>
      <c r="E283" s="53" t="s">
        <v>6</v>
      </c>
      <c r="F283" s="53" t="s">
        <v>6</v>
      </c>
      <c r="G283" s="53" t="s">
        <v>7</v>
      </c>
      <c r="H283" s="95"/>
      <c r="I283" s="95"/>
    </row>
    <row r="284" spans="1:9" s="55" customFormat="1" ht="18.75" x14ac:dyDescent="0.25">
      <c r="A284" s="95" t="s">
        <v>132</v>
      </c>
      <c r="B284" s="95"/>
      <c r="C284" s="95"/>
      <c r="D284" s="95"/>
      <c r="E284" s="95"/>
      <c r="F284" s="95"/>
      <c r="G284" s="95"/>
      <c r="H284" s="54"/>
      <c r="I284" s="54"/>
    </row>
    <row r="285" spans="1:9" s="55" customFormat="1" ht="18.75" x14ac:dyDescent="0.25">
      <c r="A285" s="97" t="s">
        <v>8</v>
      </c>
      <c r="B285" s="97"/>
      <c r="C285" s="97"/>
      <c r="D285" s="97"/>
      <c r="E285" s="97"/>
      <c r="F285" s="97"/>
      <c r="G285" s="98"/>
      <c r="H285" s="43"/>
      <c r="I285" s="43"/>
    </row>
    <row r="286" spans="1:9" s="55" customFormat="1" ht="42.75" customHeight="1" x14ac:dyDescent="0.25">
      <c r="A286" s="43">
        <v>1</v>
      </c>
      <c r="B286" s="46" t="s">
        <v>96</v>
      </c>
      <c r="C286" s="47">
        <v>190</v>
      </c>
      <c r="D286" s="42">
        <v>16.04</v>
      </c>
      <c r="E286" s="42">
        <v>17</v>
      </c>
      <c r="F286" s="42">
        <v>2.78</v>
      </c>
      <c r="G286" s="42">
        <v>271.75</v>
      </c>
      <c r="H286" s="43">
        <v>232</v>
      </c>
      <c r="I286" s="44" t="s">
        <v>24</v>
      </c>
    </row>
    <row r="287" spans="1:9" s="57" customFormat="1" ht="37.5" x14ac:dyDescent="0.25">
      <c r="A287" s="82">
        <v>2</v>
      </c>
      <c r="B287" s="56" t="s">
        <v>91</v>
      </c>
      <c r="C287" s="41">
        <v>40</v>
      </c>
      <c r="D287" s="42">
        <v>0.28000000000000003</v>
      </c>
      <c r="E287" s="42">
        <v>0.04</v>
      </c>
      <c r="F287" s="42">
        <v>1.48</v>
      </c>
      <c r="G287" s="42">
        <v>5.48</v>
      </c>
      <c r="H287" s="82">
        <v>37</v>
      </c>
      <c r="I287" s="44" t="s">
        <v>24</v>
      </c>
    </row>
    <row r="288" spans="1:9" s="55" customFormat="1" ht="36" customHeight="1" x14ac:dyDescent="0.25">
      <c r="A288" s="43">
        <v>3</v>
      </c>
      <c r="B288" s="56" t="s">
        <v>61</v>
      </c>
      <c r="C288" s="41">
        <v>10</v>
      </c>
      <c r="D288" s="48">
        <v>0.1</v>
      </c>
      <c r="E288" s="48">
        <v>8.3000000000000007</v>
      </c>
      <c r="F288" s="48">
        <v>0.1</v>
      </c>
      <c r="G288" s="48">
        <v>74.900000000000006</v>
      </c>
      <c r="H288" s="43">
        <v>13</v>
      </c>
      <c r="I288" s="44" t="s">
        <v>28</v>
      </c>
    </row>
    <row r="289" spans="1:9" s="2" customFormat="1" ht="40.5" customHeight="1" x14ac:dyDescent="0.25">
      <c r="A289" s="80">
        <v>4</v>
      </c>
      <c r="B289" s="50" t="s">
        <v>77</v>
      </c>
      <c r="C289" s="24">
        <v>35</v>
      </c>
      <c r="D289" s="11">
        <v>0.18</v>
      </c>
      <c r="E289" s="11">
        <v>0</v>
      </c>
      <c r="F289" s="11">
        <v>28</v>
      </c>
      <c r="G289" s="11">
        <v>113.4</v>
      </c>
      <c r="H289" s="80"/>
      <c r="I289" s="12" t="s">
        <v>48</v>
      </c>
    </row>
    <row r="290" spans="1:9" s="55" customFormat="1" ht="40.5" customHeight="1" x14ac:dyDescent="0.25">
      <c r="A290" s="43">
        <v>5</v>
      </c>
      <c r="B290" s="56" t="s">
        <v>50</v>
      </c>
      <c r="C290" s="41">
        <v>200</v>
      </c>
      <c r="D290" s="42">
        <v>0.28000000000000003</v>
      </c>
      <c r="E290" s="42">
        <v>7.0000000000000007E-2</v>
      </c>
      <c r="F290" s="42">
        <v>10.199999999999999</v>
      </c>
      <c r="G290" s="42">
        <v>43.47</v>
      </c>
      <c r="H290" s="43">
        <v>377</v>
      </c>
      <c r="I290" s="44" t="s">
        <v>14</v>
      </c>
    </row>
    <row r="291" spans="1:9" s="55" customFormat="1" ht="35.25" customHeight="1" x14ac:dyDescent="0.25">
      <c r="A291" s="43">
        <v>6</v>
      </c>
      <c r="B291" s="56" t="s">
        <v>25</v>
      </c>
      <c r="C291" s="41">
        <v>40</v>
      </c>
      <c r="D291" s="48">
        <v>3</v>
      </c>
      <c r="E291" s="48">
        <v>1.2</v>
      </c>
      <c r="F291" s="48">
        <v>20.6</v>
      </c>
      <c r="G291" s="48">
        <v>104.7</v>
      </c>
      <c r="H291" s="43">
        <v>18</v>
      </c>
      <c r="I291" s="44" t="s">
        <v>24</v>
      </c>
    </row>
    <row r="292" spans="1:9" s="55" customFormat="1" x14ac:dyDescent="0.25">
      <c r="A292" s="43"/>
      <c r="B292" s="58" t="s">
        <v>41</v>
      </c>
      <c r="C292" s="47">
        <f>SUM(C286:C291)</f>
        <v>515</v>
      </c>
      <c r="D292" s="83">
        <f>SUM(D286:D291)</f>
        <v>19.880000000000003</v>
      </c>
      <c r="E292" s="47">
        <f>SUM(E286:E291)</f>
        <v>26.61</v>
      </c>
      <c r="F292" s="47">
        <f>SUM(F286:F291)</f>
        <v>63.160000000000004</v>
      </c>
      <c r="G292" s="47">
        <f>SUM(G286:G291)</f>
        <v>613.70000000000005</v>
      </c>
      <c r="H292" s="43"/>
      <c r="I292" s="43"/>
    </row>
    <row r="293" spans="1:9" s="57" customFormat="1" ht="18.75" x14ac:dyDescent="0.25">
      <c r="A293" s="97" t="s">
        <v>13</v>
      </c>
      <c r="B293" s="97"/>
      <c r="C293" s="97"/>
      <c r="D293" s="97"/>
      <c r="E293" s="97"/>
      <c r="F293" s="97"/>
      <c r="G293" s="98"/>
      <c r="H293" s="43"/>
      <c r="I293" s="43"/>
    </row>
    <row r="294" spans="1:9" s="57" customFormat="1" ht="35.25" customHeight="1" x14ac:dyDescent="0.25">
      <c r="A294" s="43">
        <v>1</v>
      </c>
      <c r="B294" s="40" t="s">
        <v>97</v>
      </c>
      <c r="C294" s="41">
        <v>60</v>
      </c>
      <c r="D294" s="42">
        <v>1.22</v>
      </c>
      <c r="E294" s="42">
        <v>3.63</v>
      </c>
      <c r="F294" s="42">
        <v>3.44</v>
      </c>
      <c r="G294" s="42">
        <v>51.21</v>
      </c>
      <c r="H294" s="43">
        <v>34</v>
      </c>
      <c r="I294" s="44" t="s">
        <v>14</v>
      </c>
    </row>
    <row r="295" spans="1:9" s="57" customFormat="1" ht="64.5" customHeight="1" x14ac:dyDescent="0.25">
      <c r="A295" s="43">
        <v>2</v>
      </c>
      <c r="B295" s="40" t="s">
        <v>103</v>
      </c>
      <c r="C295" s="41">
        <v>210</v>
      </c>
      <c r="D295" s="42">
        <v>4.2699999999999996</v>
      </c>
      <c r="E295" s="42">
        <v>1.76</v>
      </c>
      <c r="F295" s="42">
        <v>16.09</v>
      </c>
      <c r="G295" s="42">
        <v>97.64</v>
      </c>
      <c r="H295" s="43">
        <v>102</v>
      </c>
      <c r="I295" s="44" t="s">
        <v>14</v>
      </c>
    </row>
    <row r="296" spans="1:9" s="57" customFormat="1" ht="42.75" customHeight="1" x14ac:dyDescent="0.25">
      <c r="A296" s="43">
        <v>3</v>
      </c>
      <c r="B296" s="40" t="s">
        <v>105</v>
      </c>
      <c r="C296" s="41">
        <v>90</v>
      </c>
      <c r="D296" s="42">
        <v>16.399999999999999</v>
      </c>
      <c r="E296" s="42">
        <v>15.7</v>
      </c>
      <c r="F296" s="42">
        <v>14.8</v>
      </c>
      <c r="G296" s="42">
        <v>265.7</v>
      </c>
      <c r="H296" s="43">
        <v>296</v>
      </c>
      <c r="I296" s="44" t="s">
        <v>24</v>
      </c>
    </row>
    <row r="297" spans="1:9" s="16" customFormat="1" ht="42" customHeight="1" x14ac:dyDescent="0.25">
      <c r="A297" s="80">
        <v>4</v>
      </c>
      <c r="B297" s="40" t="s">
        <v>76</v>
      </c>
      <c r="C297" s="41">
        <v>150</v>
      </c>
      <c r="D297" s="42">
        <v>5.8</v>
      </c>
      <c r="E297" s="42">
        <v>4.4000000000000004</v>
      </c>
      <c r="F297" s="42">
        <v>37</v>
      </c>
      <c r="G297" s="42">
        <v>211</v>
      </c>
      <c r="H297" s="82">
        <v>309</v>
      </c>
      <c r="I297" s="44" t="s">
        <v>14</v>
      </c>
    </row>
    <row r="298" spans="1:9" s="57" customFormat="1" ht="37.5" x14ac:dyDescent="0.25">
      <c r="A298" s="82">
        <v>5</v>
      </c>
      <c r="B298" s="40" t="s">
        <v>111</v>
      </c>
      <c r="C298" s="41">
        <v>200</v>
      </c>
      <c r="D298" s="48">
        <v>0.2</v>
      </c>
      <c r="E298" s="48">
        <v>0</v>
      </c>
      <c r="F298" s="48">
        <v>13.6</v>
      </c>
      <c r="G298" s="48">
        <v>56</v>
      </c>
      <c r="H298" s="82">
        <v>638</v>
      </c>
      <c r="I298" s="44" t="s">
        <v>44</v>
      </c>
    </row>
    <row r="299" spans="1:9" s="57" customFormat="1" ht="42.75" customHeight="1" x14ac:dyDescent="0.25">
      <c r="A299" s="43">
        <v>6</v>
      </c>
      <c r="B299" s="40" t="s">
        <v>25</v>
      </c>
      <c r="C299" s="41">
        <v>30</v>
      </c>
      <c r="D299" s="48">
        <v>2.25</v>
      </c>
      <c r="E299" s="48">
        <v>0.85</v>
      </c>
      <c r="F299" s="48">
        <v>15.4</v>
      </c>
      <c r="G299" s="48">
        <v>78.5</v>
      </c>
      <c r="H299" s="43">
        <v>18</v>
      </c>
      <c r="I299" s="44" t="s">
        <v>24</v>
      </c>
    </row>
    <row r="300" spans="1:9" s="57" customFormat="1" ht="42.75" customHeight="1" x14ac:dyDescent="0.25">
      <c r="A300" s="43">
        <v>7</v>
      </c>
      <c r="B300" s="40" t="s">
        <v>36</v>
      </c>
      <c r="C300" s="41">
        <v>40</v>
      </c>
      <c r="D300" s="48">
        <v>2.44</v>
      </c>
      <c r="E300" s="48">
        <v>0.48</v>
      </c>
      <c r="F300" s="48">
        <v>15.97</v>
      </c>
      <c r="G300" s="48">
        <v>78.8</v>
      </c>
      <c r="H300" s="43">
        <v>19</v>
      </c>
      <c r="I300" s="44" t="s">
        <v>24</v>
      </c>
    </row>
    <row r="301" spans="1:9" s="57" customFormat="1" x14ac:dyDescent="0.25">
      <c r="A301" s="43"/>
      <c r="B301" s="58" t="s">
        <v>42</v>
      </c>
      <c r="C301" s="59">
        <f>SUM(C294:C300)</f>
        <v>780</v>
      </c>
      <c r="D301" s="59">
        <f>SUM(D294:D300)</f>
        <v>32.58</v>
      </c>
      <c r="E301" s="59">
        <f t="shared" ref="E301:G301" si="35">SUM(E294:E300)</f>
        <v>26.820000000000004</v>
      </c>
      <c r="F301" s="59">
        <f t="shared" si="35"/>
        <v>116.3</v>
      </c>
      <c r="G301" s="59">
        <f t="shared" si="35"/>
        <v>838.84999999999991</v>
      </c>
      <c r="H301" s="61"/>
      <c r="I301" s="61"/>
    </row>
    <row r="302" spans="1:9" customFormat="1" ht="18.75" x14ac:dyDescent="0.25">
      <c r="A302" s="97" t="s">
        <v>31</v>
      </c>
      <c r="B302" s="97"/>
      <c r="C302" s="97"/>
      <c r="D302" s="97"/>
      <c r="E302" s="97"/>
      <c r="F302" s="97"/>
      <c r="G302" s="98"/>
      <c r="H302" s="43"/>
      <c r="I302" s="43"/>
    </row>
    <row r="303" spans="1:9" customFormat="1" x14ac:dyDescent="0.25">
      <c r="A303" s="43">
        <v>1</v>
      </c>
      <c r="B303" s="62" t="s">
        <v>134</v>
      </c>
      <c r="C303" s="41">
        <v>100</v>
      </c>
      <c r="D303" s="48">
        <v>14.6</v>
      </c>
      <c r="E303" s="48">
        <v>7.55</v>
      </c>
      <c r="F303" s="48" t="s">
        <v>135</v>
      </c>
      <c r="G303" s="48">
        <v>293.88</v>
      </c>
      <c r="H303" s="94">
        <v>541</v>
      </c>
      <c r="I303" s="44" t="s">
        <v>28</v>
      </c>
    </row>
    <row r="304" spans="1:9" s="55" customFormat="1" ht="42" customHeight="1" x14ac:dyDescent="0.25">
      <c r="A304" s="43">
        <v>2</v>
      </c>
      <c r="B304" s="62" t="s">
        <v>66</v>
      </c>
      <c r="C304" s="41">
        <v>200</v>
      </c>
      <c r="D304" s="80">
        <v>0.8</v>
      </c>
      <c r="E304" s="80">
        <v>0.8</v>
      </c>
      <c r="F304" s="80">
        <v>19.600000000000001</v>
      </c>
      <c r="G304" s="80">
        <v>94</v>
      </c>
      <c r="H304" s="43">
        <v>337</v>
      </c>
      <c r="I304" s="44" t="s">
        <v>24</v>
      </c>
    </row>
    <row r="305" spans="1:9" customFormat="1" ht="37.5" x14ac:dyDescent="0.25">
      <c r="A305" s="80">
        <v>3</v>
      </c>
      <c r="B305" s="30" t="s">
        <v>109</v>
      </c>
      <c r="C305" s="24">
        <v>200</v>
      </c>
      <c r="D305" s="17">
        <v>1</v>
      </c>
      <c r="E305" s="17">
        <v>0</v>
      </c>
      <c r="F305" s="17">
        <v>25.4</v>
      </c>
      <c r="G305" s="17">
        <v>110</v>
      </c>
      <c r="H305" s="80">
        <v>484</v>
      </c>
      <c r="I305" s="12" t="s">
        <v>24</v>
      </c>
    </row>
    <row r="306" spans="1:9" customFormat="1" x14ac:dyDescent="0.25">
      <c r="A306" s="43"/>
      <c r="B306" s="58" t="s">
        <v>51</v>
      </c>
      <c r="C306" s="59">
        <f>SUM(C303:C305)</f>
        <v>500</v>
      </c>
      <c r="D306" s="59">
        <f>SUM(D303:D305)</f>
        <v>16.399999999999999</v>
      </c>
      <c r="E306" s="59">
        <f t="shared" ref="E306:G306" si="36">SUM(E303:E305)</f>
        <v>8.35</v>
      </c>
      <c r="F306" s="59">
        <f t="shared" si="36"/>
        <v>45</v>
      </c>
      <c r="G306" s="59">
        <f t="shared" si="36"/>
        <v>497.88</v>
      </c>
      <c r="H306" s="43"/>
      <c r="I306" s="43"/>
    </row>
    <row r="307" spans="1:9" customFormat="1" ht="20.25" customHeight="1" x14ac:dyDescent="0.25">
      <c r="A307" s="99" t="s">
        <v>52</v>
      </c>
      <c r="B307" s="100"/>
      <c r="C307" s="100"/>
      <c r="D307" s="100"/>
      <c r="E307" s="100"/>
      <c r="F307" s="100"/>
      <c r="G307" s="100"/>
      <c r="H307" s="63"/>
      <c r="I307" s="64"/>
    </row>
    <row r="308" spans="1:9" customFormat="1" x14ac:dyDescent="0.25">
      <c r="A308" s="43">
        <v>1</v>
      </c>
      <c r="B308" s="65" t="s">
        <v>33</v>
      </c>
      <c r="C308" s="66">
        <v>2.2999999999999998</v>
      </c>
      <c r="D308" s="67"/>
      <c r="E308" s="67"/>
      <c r="F308" s="67"/>
      <c r="G308" s="67"/>
      <c r="H308" s="43"/>
      <c r="I308" s="43"/>
    </row>
    <row r="309" spans="1:9" customFormat="1" x14ac:dyDescent="0.25">
      <c r="A309" s="43">
        <v>2</v>
      </c>
      <c r="B309" s="65" t="s">
        <v>34</v>
      </c>
      <c r="C309" s="68">
        <v>0.03</v>
      </c>
      <c r="D309" s="67"/>
      <c r="E309" s="67"/>
      <c r="F309" s="67"/>
      <c r="G309" s="67"/>
      <c r="H309" s="43"/>
      <c r="I309" s="43"/>
    </row>
    <row r="310" spans="1:9" s="57" customFormat="1" x14ac:dyDescent="0.25">
      <c r="A310" s="43"/>
      <c r="B310" s="58" t="s">
        <v>43</v>
      </c>
      <c r="C310" s="59"/>
      <c r="D310" s="67">
        <f>D292+D301+D306</f>
        <v>68.86</v>
      </c>
      <c r="E310" s="67">
        <f t="shared" ref="E310:G310" si="37">E292+E301+E306</f>
        <v>61.780000000000008</v>
      </c>
      <c r="F310" s="67">
        <f t="shared" si="37"/>
        <v>224.46</v>
      </c>
      <c r="G310" s="67">
        <f t="shared" si="37"/>
        <v>1950.4299999999998</v>
      </c>
      <c r="H310" s="61"/>
      <c r="I310" s="61"/>
    </row>
    <row r="311" spans="1:9" s="55" customFormat="1" ht="19.5" customHeight="1" x14ac:dyDescent="0.25">
      <c r="A311" s="101" t="s">
        <v>12</v>
      </c>
      <c r="B311" s="102" t="s">
        <v>39</v>
      </c>
      <c r="C311" s="95" t="s">
        <v>40</v>
      </c>
      <c r="D311" s="95" t="s">
        <v>0</v>
      </c>
      <c r="E311" s="95" t="s">
        <v>1</v>
      </c>
      <c r="F311" s="95" t="s">
        <v>2</v>
      </c>
      <c r="G311" s="95" t="s">
        <v>3</v>
      </c>
      <c r="H311" s="95" t="s">
        <v>4</v>
      </c>
      <c r="I311" s="95" t="s">
        <v>5</v>
      </c>
    </row>
    <row r="312" spans="1:9" s="55" customFormat="1" ht="15" customHeight="1" x14ac:dyDescent="0.25">
      <c r="A312" s="101"/>
      <c r="B312" s="102"/>
      <c r="C312" s="95"/>
      <c r="D312" s="95"/>
      <c r="E312" s="95"/>
      <c r="F312" s="95"/>
      <c r="G312" s="95"/>
      <c r="H312" s="95"/>
      <c r="I312" s="95"/>
    </row>
    <row r="313" spans="1:9" s="55" customFormat="1" ht="15" customHeight="1" x14ac:dyDescent="0.25">
      <c r="A313" s="101"/>
      <c r="B313" s="102"/>
      <c r="C313" s="95"/>
      <c r="D313" s="95"/>
      <c r="E313" s="95"/>
      <c r="F313" s="95"/>
      <c r="G313" s="95"/>
      <c r="H313" s="95"/>
      <c r="I313" s="95"/>
    </row>
    <row r="314" spans="1:9" s="55" customFormat="1" ht="18.75" customHeight="1" x14ac:dyDescent="0.25">
      <c r="A314" s="101"/>
      <c r="B314" s="102"/>
      <c r="C314" s="53" t="s">
        <v>6</v>
      </c>
      <c r="D314" s="53" t="s">
        <v>6</v>
      </c>
      <c r="E314" s="53" t="s">
        <v>6</v>
      </c>
      <c r="F314" s="53" t="s">
        <v>6</v>
      </c>
      <c r="G314" s="53" t="s">
        <v>7</v>
      </c>
      <c r="H314" s="95"/>
      <c r="I314" s="95"/>
    </row>
    <row r="315" spans="1:9" s="55" customFormat="1" ht="18.75" x14ac:dyDescent="0.25">
      <c r="A315" s="95" t="s">
        <v>133</v>
      </c>
      <c r="B315" s="95"/>
      <c r="C315" s="95"/>
      <c r="D315" s="95"/>
      <c r="E315" s="95"/>
      <c r="F315" s="95"/>
      <c r="G315" s="96"/>
      <c r="H315" s="54"/>
      <c r="I315" s="54"/>
    </row>
    <row r="316" spans="1:9" s="55" customFormat="1" ht="18.75" x14ac:dyDescent="0.25">
      <c r="A316" s="97" t="s">
        <v>8</v>
      </c>
      <c r="B316" s="98"/>
      <c r="C316" s="98"/>
      <c r="D316" s="98"/>
      <c r="E316" s="98"/>
      <c r="F316" s="98"/>
      <c r="G316" s="98"/>
      <c r="H316" s="43"/>
      <c r="I316" s="43"/>
    </row>
    <row r="317" spans="1:9" s="69" customFormat="1" ht="39.75" customHeight="1" x14ac:dyDescent="0.3">
      <c r="A317" s="43">
        <v>1</v>
      </c>
      <c r="B317" s="46" t="s">
        <v>98</v>
      </c>
      <c r="C317" s="47">
        <v>200</v>
      </c>
      <c r="D317" s="42">
        <v>8.17</v>
      </c>
      <c r="E317" s="42">
        <v>10.93</v>
      </c>
      <c r="F317" s="42">
        <v>39.21</v>
      </c>
      <c r="G317" s="42">
        <v>247.37</v>
      </c>
      <c r="H317" s="43">
        <v>191</v>
      </c>
      <c r="I317" s="44" t="s">
        <v>24</v>
      </c>
    </row>
    <row r="318" spans="1:9" s="2" customFormat="1" ht="34.5" customHeight="1" x14ac:dyDescent="0.25">
      <c r="A318" s="80">
        <v>2</v>
      </c>
      <c r="B318" s="25" t="s">
        <v>62</v>
      </c>
      <c r="C318" s="24">
        <v>20</v>
      </c>
      <c r="D318" s="80">
        <v>4.5999999999999996</v>
      </c>
      <c r="E318" s="80">
        <v>6</v>
      </c>
      <c r="F318" s="80">
        <v>0</v>
      </c>
      <c r="G318" s="80">
        <v>71.599999999999994</v>
      </c>
      <c r="H318" s="80">
        <v>16</v>
      </c>
      <c r="I318" s="12" t="s">
        <v>24</v>
      </c>
    </row>
    <row r="319" spans="1:9" s="55" customFormat="1" ht="36" customHeight="1" x14ac:dyDescent="0.25">
      <c r="A319" s="82">
        <v>3</v>
      </c>
      <c r="B319" s="56" t="s">
        <v>61</v>
      </c>
      <c r="C319" s="41">
        <v>10</v>
      </c>
      <c r="D319" s="48">
        <v>0.1</v>
      </c>
      <c r="E319" s="48">
        <v>8.3000000000000007</v>
      </c>
      <c r="F319" s="48">
        <v>0.1</v>
      </c>
      <c r="G319" s="48">
        <v>74.900000000000006</v>
      </c>
      <c r="H319" s="82">
        <v>13</v>
      </c>
      <c r="I319" s="44" t="s">
        <v>28</v>
      </c>
    </row>
    <row r="320" spans="1:9" s="2" customFormat="1" ht="36" customHeight="1" x14ac:dyDescent="0.25">
      <c r="A320" s="80">
        <v>4</v>
      </c>
      <c r="B320" s="50" t="s">
        <v>82</v>
      </c>
      <c r="C320" s="24">
        <v>35</v>
      </c>
      <c r="D320" s="11">
        <v>0.28000000000000003</v>
      </c>
      <c r="E320" s="11">
        <v>3.5000000000000003E-2</v>
      </c>
      <c r="F320" s="11">
        <v>27.93</v>
      </c>
      <c r="G320" s="11">
        <v>114.1</v>
      </c>
      <c r="H320" s="80"/>
      <c r="I320" s="12" t="s">
        <v>48</v>
      </c>
    </row>
    <row r="321" spans="1:9" s="55" customFormat="1" ht="34.5" customHeight="1" x14ac:dyDescent="0.25">
      <c r="A321" s="43">
        <v>5</v>
      </c>
      <c r="B321" s="56" t="s">
        <v>9</v>
      </c>
      <c r="C321" s="41">
        <v>200</v>
      </c>
      <c r="D321" s="48">
        <v>4</v>
      </c>
      <c r="E321" s="48">
        <v>3.8</v>
      </c>
      <c r="F321" s="48">
        <v>9.1</v>
      </c>
      <c r="G321" s="48">
        <v>86.5</v>
      </c>
      <c r="H321" s="43">
        <v>415</v>
      </c>
      <c r="I321" s="44" t="s">
        <v>24</v>
      </c>
    </row>
    <row r="322" spans="1:9" s="55" customFormat="1" ht="35.25" customHeight="1" x14ac:dyDescent="0.25">
      <c r="A322" s="43">
        <v>6</v>
      </c>
      <c r="B322" s="56" t="s">
        <v>25</v>
      </c>
      <c r="C322" s="41">
        <v>40</v>
      </c>
      <c r="D322" s="48">
        <v>3</v>
      </c>
      <c r="E322" s="48">
        <v>1.2</v>
      </c>
      <c r="F322" s="48">
        <v>20.6</v>
      </c>
      <c r="G322" s="48">
        <v>104.7</v>
      </c>
      <c r="H322" s="43">
        <v>18</v>
      </c>
      <c r="I322" s="44" t="s">
        <v>24</v>
      </c>
    </row>
    <row r="323" spans="1:9" s="55" customFormat="1" x14ac:dyDescent="0.25">
      <c r="A323" s="43"/>
      <c r="B323" s="58" t="s">
        <v>41</v>
      </c>
      <c r="C323" s="47">
        <f>SUM(C317:C322)</f>
        <v>505</v>
      </c>
      <c r="D323" s="83">
        <f>SUM(D317:D322)</f>
        <v>20.149999999999999</v>
      </c>
      <c r="E323" s="47">
        <f t="shared" ref="E323:G323" si="38">SUM(E317:E322)</f>
        <v>30.265000000000001</v>
      </c>
      <c r="F323" s="47">
        <f t="shared" si="38"/>
        <v>96.94</v>
      </c>
      <c r="G323" s="47">
        <f t="shared" si="38"/>
        <v>699.17000000000007</v>
      </c>
      <c r="H323" s="43"/>
      <c r="I323" s="43"/>
    </row>
    <row r="324" spans="1:9" s="57" customFormat="1" ht="18.75" x14ac:dyDescent="0.25">
      <c r="A324" s="97" t="s">
        <v>13</v>
      </c>
      <c r="B324" s="97"/>
      <c r="C324" s="97"/>
      <c r="D324" s="97"/>
      <c r="E324" s="97"/>
      <c r="F324" s="97"/>
      <c r="G324" s="98"/>
      <c r="H324" s="43"/>
      <c r="I324" s="43"/>
    </row>
    <row r="325" spans="1:9" s="57" customFormat="1" ht="42" customHeight="1" x14ac:dyDescent="0.25">
      <c r="A325" s="43">
        <v>1</v>
      </c>
      <c r="B325" s="40" t="s">
        <v>86</v>
      </c>
      <c r="C325" s="41">
        <v>60</v>
      </c>
      <c r="D325" s="42">
        <v>0.66</v>
      </c>
      <c r="E325" s="42">
        <v>0.12</v>
      </c>
      <c r="F325" s="42">
        <v>2.2799999999999998</v>
      </c>
      <c r="G325" s="42">
        <v>14.4</v>
      </c>
      <c r="H325" s="43">
        <v>39</v>
      </c>
      <c r="I325" s="44" t="s">
        <v>24</v>
      </c>
    </row>
    <row r="326" spans="1:9" s="57" customFormat="1" ht="43.5" customHeight="1" x14ac:dyDescent="0.25">
      <c r="A326" s="43">
        <v>2</v>
      </c>
      <c r="B326" s="40" t="s">
        <v>99</v>
      </c>
      <c r="C326" s="41">
        <v>200</v>
      </c>
      <c r="D326" s="42">
        <v>4.99</v>
      </c>
      <c r="E326" s="42">
        <v>4.53</v>
      </c>
      <c r="F326" s="42">
        <v>10.46</v>
      </c>
      <c r="G326" s="42">
        <v>149</v>
      </c>
      <c r="H326" s="43" t="s">
        <v>100</v>
      </c>
      <c r="I326" s="44" t="s">
        <v>14</v>
      </c>
    </row>
    <row r="327" spans="1:9" s="57" customFormat="1" ht="43.5" customHeight="1" x14ac:dyDescent="0.25">
      <c r="A327" s="43">
        <v>3</v>
      </c>
      <c r="B327" s="40" t="s">
        <v>101</v>
      </c>
      <c r="C327" s="41">
        <v>240</v>
      </c>
      <c r="D327" s="42">
        <v>19.28</v>
      </c>
      <c r="E327" s="42">
        <v>25.54</v>
      </c>
      <c r="F327" s="42">
        <v>55.03</v>
      </c>
      <c r="G327" s="42">
        <v>493.66</v>
      </c>
      <c r="H327" s="43">
        <v>334</v>
      </c>
      <c r="I327" s="44" t="s">
        <v>24</v>
      </c>
    </row>
    <row r="328" spans="1:9" s="57" customFormat="1" ht="42" customHeight="1" x14ac:dyDescent="0.25">
      <c r="A328" s="43">
        <v>4</v>
      </c>
      <c r="B328" s="40" t="s">
        <v>110</v>
      </c>
      <c r="C328" s="41">
        <v>200</v>
      </c>
      <c r="D328" s="42">
        <v>0.08</v>
      </c>
      <c r="E328" s="42">
        <v>0.08</v>
      </c>
      <c r="F328" s="42">
        <v>16.93</v>
      </c>
      <c r="G328" s="42">
        <v>69.25</v>
      </c>
      <c r="H328" s="43">
        <v>342</v>
      </c>
      <c r="I328" s="44" t="s">
        <v>14</v>
      </c>
    </row>
    <row r="329" spans="1:9" s="57" customFormat="1" ht="43.5" customHeight="1" x14ac:dyDescent="0.25">
      <c r="A329" s="43">
        <v>5</v>
      </c>
      <c r="B329" s="40" t="s">
        <v>25</v>
      </c>
      <c r="C329" s="41">
        <v>30</v>
      </c>
      <c r="D329" s="48">
        <v>2.25</v>
      </c>
      <c r="E329" s="48">
        <v>0.85</v>
      </c>
      <c r="F329" s="48">
        <v>15.4</v>
      </c>
      <c r="G329" s="48">
        <v>78.5</v>
      </c>
      <c r="H329" s="43">
        <v>18</v>
      </c>
      <c r="I329" s="44" t="s">
        <v>24</v>
      </c>
    </row>
    <row r="330" spans="1:9" s="57" customFormat="1" ht="43.5" customHeight="1" x14ac:dyDescent="0.25">
      <c r="A330" s="43">
        <v>6</v>
      </c>
      <c r="B330" s="40" t="s">
        <v>36</v>
      </c>
      <c r="C330" s="41">
        <v>40</v>
      </c>
      <c r="D330" s="48">
        <v>2.44</v>
      </c>
      <c r="E330" s="48">
        <v>0.48</v>
      </c>
      <c r="F330" s="48">
        <v>15.97</v>
      </c>
      <c r="G330" s="48">
        <v>78.8</v>
      </c>
      <c r="H330" s="43">
        <v>19</v>
      </c>
      <c r="I330" s="44" t="s">
        <v>24</v>
      </c>
    </row>
    <row r="331" spans="1:9" s="57" customFormat="1" x14ac:dyDescent="0.25">
      <c r="A331" s="43"/>
      <c r="B331" s="58" t="s">
        <v>42</v>
      </c>
      <c r="C331" s="59">
        <f>SUM(C325:C330)</f>
        <v>770</v>
      </c>
      <c r="D331" s="59">
        <f>SUM(D325:D330)</f>
        <v>29.7</v>
      </c>
      <c r="E331" s="59">
        <f t="shared" ref="E331:G331" si="39">SUM(E325:E330)</f>
        <v>31.599999999999998</v>
      </c>
      <c r="F331" s="59">
        <f t="shared" si="39"/>
        <v>116.07</v>
      </c>
      <c r="G331" s="59">
        <f t="shared" si="39"/>
        <v>883.61</v>
      </c>
      <c r="H331" s="61"/>
      <c r="I331" s="61"/>
    </row>
    <row r="332" spans="1:9" customFormat="1" ht="18.75" x14ac:dyDescent="0.25">
      <c r="A332" s="97" t="s">
        <v>31</v>
      </c>
      <c r="B332" s="97"/>
      <c r="C332" s="97"/>
      <c r="D332" s="97"/>
      <c r="E332" s="97"/>
      <c r="F332" s="97"/>
      <c r="G332" s="98"/>
      <c r="H332" s="43"/>
      <c r="I332" s="43"/>
    </row>
    <row r="333" spans="1:9" customFormat="1" ht="37.5" x14ac:dyDescent="0.25">
      <c r="A333" s="80">
        <v>1</v>
      </c>
      <c r="B333" s="52" t="s">
        <v>106</v>
      </c>
      <c r="C333" s="24">
        <v>100</v>
      </c>
      <c r="D333" s="17">
        <v>7.83</v>
      </c>
      <c r="E333" s="17">
        <v>8</v>
      </c>
      <c r="F333" s="17">
        <v>56.5</v>
      </c>
      <c r="G333" s="17">
        <v>360</v>
      </c>
      <c r="H333" s="80">
        <v>563</v>
      </c>
      <c r="I333" s="12" t="s">
        <v>14</v>
      </c>
    </row>
    <row r="334" spans="1:9" s="55" customFormat="1" ht="42" customHeight="1" x14ac:dyDescent="0.25">
      <c r="A334" s="43">
        <v>2</v>
      </c>
      <c r="B334" s="62" t="s">
        <v>69</v>
      </c>
      <c r="C334" s="41">
        <v>200</v>
      </c>
      <c r="D334" s="80">
        <v>1.8</v>
      </c>
      <c r="E334" s="80">
        <v>0.4</v>
      </c>
      <c r="F334" s="80">
        <v>16.2</v>
      </c>
      <c r="G334" s="80">
        <v>86</v>
      </c>
      <c r="H334" s="43">
        <v>337</v>
      </c>
      <c r="I334" s="44" t="s">
        <v>24</v>
      </c>
    </row>
    <row r="335" spans="1:9" customFormat="1" ht="37.5" x14ac:dyDescent="0.25">
      <c r="A335" s="80">
        <v>3</v>
      </c>
      <c r="B335" s="30" t="s">
        <v>109</v>
      </c>
      <c r="C335" s="24">
        <v>200</v>
      </c>
      <c r="D335" s="17">
        <v>1</v>
      </c>
      <c r="E335" s="17">
        <v>0.2</v>
      </c>
      <c r="F335" s="17">
        <v>20.2</v>
      </c>
      <c r="G335" s="17">
        <v>92</v>
      </c>
      <c r="H335" s="80">
        <v>484</v>
      </c>
      <c r="I335" s="12" t="s">
        <v>24</v>
      </c>
    </row>
    <row r="336" spans="1:9" customFormat="1" x14ac:dyDescent="0.25">
      <c r="A336" s="43"/>
      <c r="B336" s="58" t="s">
        <v>51</v>
      </c>
      <c r="C336" s="59">
        <f>SUM(C333:C335)</f>
        <v>500</v>
      </c>
      <c r="D336" s="59">
        <f>SUM(D333:D335)</f>
        <v>10.63</v>
      </c>
      <c r="E336" s="59">
        <f t="shared" ref="E336:G336" si="40">SUM(E333:E335)</f>
        <v>8.6</v>
      </c>
      <c r="F336" s="59">
        <f t="shared" si="40"/>
        <v>92.9</v>
      </c>
      <c r="G336" s="59">
        <f t="shared" si="40"/>
        <v>538</v>
      </c>
      <c r="H336" s="43"/>
      <c r="I336" s="43"/>
    </row>
    <row r="337" spans="1:9" customFormat="1" ht="20.25" customHeight="1" x14ac:dyDescent="0.25">
      <c r="A337" s="99" t="s">
        <v>52</v>
      </c>
      <c r="B337" s="100"/>
      <c r="C337" s="100"/>
      <c r="D337" s="100"/>
      <c r="E337" s="100"/>
      <c r="F337" s="100"/>
      <c r="G337" s="100"/>
      <c r="H337" s="63"/>
      <c r="I337" s="64"/>
    </row>
    <row r="338" spans="1:9" customFormat="1" x14ac:dyDescent="0.25">
      <c r="A338" s="43">
        <v>1</v>
      </c>
      <c r="B338" s="65" t="s">
        <v>33</v>
      </c>
      <c r="C338" s="66">
        <v>2.2999999999999998</v>
      </c>
      <c r="D338" s="67"/>
      <c r="E338" s="67"/>
      <c r="F338" s="67"/>
      <c r="G338" s="67"/>
      <c r="H338" s="43"/>
      <c r="I338" s="43"/>
    </row>
    <row r="339" spans="1:9" customFormat="1" x14ac:dyDescent="0.25">
      <c r="A339" s="43">
        <v>2</v>
      </c>
      <c r="B339" s="65" t="s">
        <v>34</v>
      </c>
      <c r="C339" s="68">
        <v>0.03</v>
      </c>
      <c r="D339" s="67"/>
      <c r="E339" s="67"/>
      <c r="F339" s="67"/>
      <c r="G339" s="67"/>
      <c r="H339" s="43"/>
      <c r="I339" s="43"/>
    </row>
    <row r="340" spans="1:9" s="57" customFormat="1" x14ac:dyDescent="0.25">
      <c r="A340" s="43"/>
      <c r="B340" s="58" t="s">
        <v>43</v>
      </c>
      <c r="C340" s="59"/>
      <c r="D340" s="67">
        <f>D323+D331+D336</f>
        <v>60.48</v>
      </c>
      <c r="E340" s="67">
        <f t="shared" ref="E340:G340" si="41">E323+E331+E336</f>
        <v>70.464999999999989</v>
      </c>
      <c r="F340" s="67">
        <f t="shared" si="41"/>
        <v>305.90999999999997</v>
      </c>
      <c r="G340" s="67">
        <f t="shared" si="41"/>
        <v>2120.7800000000002</v>
      </c>
      <c r="H340" s="61"/>
      <c r="I340" s="61"/>
    </row>
    <row r="341" spans="1:9" s="57" customFormat="1" ht="18.75" x14ac:dyDescent="0.25">
      <c r="A341" s="101" t="s">
        <v>12</v>
      </c>
      <c r="B341" s="102" t="s">
        <v>39</v>
      </c>
      <c r="C341" s="95" t="s">
        <v>40</v>
      </c>
      <c r="D341" s="95" t="s">
        <v>0</v>
      </c>
      <c r="E341" s="95" t="s">
        <v>1</v>
      </c>
      <c r="F341" s="95" t="s">
        <v>2</v>
      </c>
      <c r="G341" s="95" t="s">
        <v>3</v>
      </c>
      <c r="H341" s="95" t="s">
        <v>4</v>
      </c>
      <c r="I341" s="95" t="s">
        <v>5</v>
      </c>
    </row>
    <row r="342" spans="1:9" s="57" customFormat="1" ht="18.75" x14ac:dyDescent="0.25">
      <c r="A342" s="101"/>
      <c r="B342" s="102"/>
      <c r="C342" s="95"/>
      <c r="D342" s="95"/>
      <c r="E342" s="95"/>
      <c r="F342" s="95"/>
      <c r="G342" s="95"/>
      <c r="H342" s="95"/>
      <c r="I342" s="95"/>
    </row>
    <row r="343" spans="1:9" s="57" customFormat="1" ht="18.75" x14ac:dyDescent="0.25">
      <c r="A343" s="101"/>
      <c r="B343" s="102"/>
      <c r="C343" s="95"/>
      <c r="D343" s="95"/>
      <c r="E343" s="95"/>
      <c r="F343" s="95"/>
      <c r="G343" s="95"/>
      <c r="H343" s="95"/>
      <c r="I343" s="95"/>
    </row>
    <row r="344" spans="1:9" s="57" customFormat="1" ht="18.75" x14ac:dyDescent="0.25">
      <c r="A344" s="101"/>
      <c r="B344" s="102"/>
      <c r="C344" s="87" t="s">
        <v>6</v>
      </c>
      <c r="D344" s="87" t="s">
        <v>6</v>
      </c>
      <c r="E344" s="87" t="s">
        <v>6</v>
      </c>
      <c r="F344" s="87" t="s">
        <v>6</v>
      </c>
      <c r="G344" s="87" t="s">
        <v>7</v>
      </c>
      <c r="H344" s="95"/>
      <c r="I344" s="95"/>
    </row>
    <row r="345" spans="1:9" s="57" customFormat="1" ht="18.75" x14ac:dyDescent="0.25">
      <c r="A345" s="95" t="s">
        <v>121</v>
      </c>
      <c r="B345" s="95"/>
      <c r="C345" s="95"/>
      <c r="D345" s="95"/>
      <c r="E345" s="95"/>
      <c r="F345" s="95"/>
      <c r="G345" s="96"/>
      <c r="H345" s="88"/>
      <c r="I345" s="88"/>
    </row>
    <row r="346" spans="1:9" s="76" customFormat="1" ht="18.75" x14ac:dyDescent="0.3">
      <c r="A346" s="97" t="s">
        <v>8</v>
      </c>
      <c r="B346" s="98"/>
      <c r="C346" s="98"/>
      <c r="D346" s="98"/>
      <c r="E346" s="98"/>
      <c r="F346" s="98"/>
      <c r="G346" s="98"/>
      <c r="H346" s="86"/>
      <c r="I346" s="86"/>
    </row>
    <row r="347" spans="1:9" s="76" customFormat="1" ht="37.5" x14ac:dyDescent="0.3">
      <c r="A347" s="86">
        <v>1</v>
      </c>
      <c r="B347" s="46" t="s">
        <v>85</v>
      </c>
      <c r="C347" s="85">
        <v>200</v>
      </c>
      <c r="D347" s="48">
        <v>4.2</v>
      </c>
      <c r="E347" s="48">
        <v>9.6</v>
      </c>
      <c r="F347" s="48">
        <v>20.8</v>
      </c>
      <c r="G347" s="48">
        <v>186.5</v>
      </c>
      <c r="H347" s="86">
        <v>196</v>
      </c>
      <c r="I347" s="44" t="s">
        <v>24</v>
      </c>
    </row>
    <row r="348" spans="1:9" s="76" customFormat="1" ht="37.5" x14ac:dyDescent="0.3">
      <c r="A348" s="86">
        <v>2</v>
      </c>
      <c r="B348" s="46" t="s">
        <v>122</v>
      </c>
      <c r="C348" s="59">
        <v>40</v>
      </c>
      <c r="D348" s="60">
        <v>6.4</v>
      </c>
      <c r="E348" s="60">
        <v>5.8</v>
      </c>
      <c r="F348" s="60">
        <v>0.38</v>
      </c>
      <c r="G348" s="60">
        <v>78.8</v>
      </c>
      <c r="H348" s="61">
        <v>300</v>
      </c>
      <c r="I348" s="44" t="s">
        <v>60</v>
      </c>
    </row>
    <row r="349" spans="1:9" ht="33" customHeight="1" x14ac:dyDescent="0.3">
      <c r="A349" s="86">
        <v>3</v>
      </c>
      <c r="B349" s="56" t="s">
        <v>61</v>
      </c>
      <c r="C349" s="41">
        <v>10</v>
      </c>
      <c r="D349" s="48">
        <v>0.1</v>
      </c>
      <c r="E349" s="48">
        <v>8.3000000000000007</v>
      </c>
      <c r="F349" s="48">
        <v>0.1</v>
      </c>
      <c r="G349" s="48">
        <v>74.900000000000006</v>
      </c>
      <c r="H349" s="86">
        <v>13</v>
      </c>
      <c r="I349" s="44" t="s">
        <v>28</v>
      </c>
    </row>
    <row r="350" spans="1:9" ht="29.25" customHeight="1" x14ac:dyDescent="0.3">
      <c r="A350" s="86">
        <v>4</v>
      </c>
      <c r="B350" s="56" t="s">
        <v>65</v>
      </c>
      <c r="C350" s="41">
        <v>20</v>
      </c>
      <c r="D350" s="42">
        <v>0.16</v>
      </c>
      <c r="E350" s="42">
        <v>0.02</v>
      </c>
      <c r="F350" s="48">
        <v>16</v>
      </c>
      <c r="G350" s="48">
        <v>72.400000000000006</v>
      </c>
      <c r="H350" s="86"/>
      <c r="I350" s="44" t="s">
        <v>48</v>
      </c>
    </row>
    <row r="351" spans="1:9" ht="37.5" x14ac:dyDescent="0.3">
      <c r="A351" s="86">
        <v>5</v>
      </c>
      <c r="B351" s="56" t="s">
        <v>10</v>
      </c>
      <c r="C351" s="41">
        <v>200</v>
      </c>
      <c r="D351" s="48">
        <v>0</v>
      </c>
      <c r="E351" s="48">
        <v>0</v>
      </c>
      <c r="F351" s="48">
        <v>6</v>
      </c>
      <c r="G351" s="48">
        <v>24</v>
      </c>
      <c r="H351" s="86">
        <v>420</v>
      </c>
      <c r="I351" s="44" t="s">
        <v>24</v>
      </c>
    </row>
    <row r="352" spans="1:9" ht="37.5" x14ac:dyDescent="0.3">
      <c r="A352" s="86">
        <v>6</v>
      </c>
      <c r="B352" s="56" t="s">
        <v>25</v>
      </c>
      <c r="C352" s="41">
        <v>40</v>
      </c>
      <c r="D352" s="48">
        <v>3</v>
      </c>
      <c r="E352" s="48">
        <v>1.2</v>
      </c>
      <c r="F352" s="48">
        <v>20.6</v>
      </c>
      <c r="G352" s="48">
        <v>104.7</v>
      </c>
      <c r="H352" s="86">
        <v>18</v>
      </c>
      <c r="I352" s="44" t="s">
        <v>24</v>
      </c>
    </row>
    <row r="353" spans="1:9" x14ac:dyDescent="0.3">
      <c r="A353" s="86"/>
      <c r="B353" s="58" t="s">
        <v>41</v>
      </c>
      <c r="C353" s="85">
        <f>SUM(C347:C352)</f>
        <v>510</v>
      </c>
      <c r="D353" s="67">
        <f>SUM(D347:D352)</f>
        <v>13.860000000000001</v>
      </c>
      <c r="E353" s="85">
        <f t="shared" ref="E353:F353" si="42">SUM(E347:E352)</f>
        <v>24.919999999999998</v>
      </c>
      <c r="F353" s="85">
        <f t="shared" si="42"/>
        <v>63.88</v>
      </c>
      <c r="G353" s="67">
        <f>SUM(G347:G352)</f>
        <v>541.30000000000007</v>
      </c>
      <c r="H353" s="86"/>
      <c r="I353" s="86"/>
    </row>
    <row r="354" spans="1:9" ht="18.75" x14ac:dyDescent="0.3">
      <c r="A354" s="97" t="s">
        <v>13</v>
      </c>
      <c r="B354" s="97"/>
      <c r="C354" s="97"/>
      <c r="D354" s="97"/>
      <c r="E354" s="97"/>
      <c r="F354" s="97"/>
      <c r="G354" s="98"/>
      <c r="H354" s="86"/>
      <c r="I354" s="86"/>
    </row>
    <row r="355" spans="1:9" ht="37.5" x14ac:dyDescent="0.3">
      <c r="A355" s="86">
        <v>1</v>
      </c>
      <c r="B355" s="40" t="s">
        <v>84</v>
      </c>
      <c r="C355" s="41">
        <v>60</v>
      </c>
      <c r="D355" s="42">
        <v>0.14000000000000001</v>
      </c>
      <c r="E355" s="42">
        <v>2.88</v>
      </c>
      <c r="F355" s="42">
        <v>0.71</v>
      </c>
      <c r="G355" s="42">
        <v>29.16</v>
      </c>
      <c r="H355" s="86">
        <v>79</v>
      </c>
      <c r="I355" s="44" t="s">
        <v>24</v>
      </c>
    </row>
    <row r="356" spans="1:9" ht="40.5" x14ac:dyDescent="0.3">
      <c r="A356" s="86">
        <v>2</v>
      </c>
      <c r="B356" s="40" t="s">
        <v>37</v>
      </c>
      <c r="C356" s="41">
        <v>200</v>
      </c>
      <c r="D356" s="42">
        <v>2.48</v>
      </c>
      <c r="E356" s="42">
        <v>2.65</v>
      </c>
      <c r="F356" s="42">
        <v>9.31</v>
      </c>
      <c r="G356" s="42">
        <v>71.150000000000006</v>
      </c>
      <c r="H356" s="86">
        <v>103</v>
      </c>
      <c r="I356" s="44" t="s">
        <v>14</v>
      </c>
    </row>
    <row r="357" spans="1:9" ht="37.5" x14ac:dyDescent="0.3">
      <c r="A357" s="86">
        <v>3</v>
      </c>
      <c r="B357" s="40" t="s">
        <v>123</v>
      </c>
      <c r="C357" s="41">
        <v>100</v>
      </c>
      <c r="D357" s="42">
        <v>11.56</v>
      </c>
      <c r="E357" s="42">
        <v>13.05</v>
      </c>
      <c r="F357" s="42">
        <v>25.56</v>
      </c>
      <c r="G357" s="42">
        <v>246.46</v>
      </c>
      <c r="H357" s="86" t="s">
        <v>124</v>
      </c>
      <c r="I357" s="44" t="s">
        <v>14</v>
      </c>
    </row>
    <row r="358" spans="1:9" ht="37.5" x14ac:dyDescent="0.3">
      <c r="A358" s="86">
        <v>4</v>
      </c>
      <c r="B358" s="40" t="s">
        <v>102</v>
      </c>
      <c r="C358" s="59">
        <v>150</v>
      </c>
      <c r="D358" s="60">
        <v>3.69</v>
      </c>
      <c r="E358" s="60">
        <v>6.1</v>
      </c>
      <c r="F358" s="60">
        <v>33.81</v>
      </c>
      <c r="G358" s="60">
        <v>204.6</v>
      </c>
      <c r="H358" s="61">
        <v>414</v>
      </c>
      <c r="I358" s="44" t="s">
        <v>60</v>
      </c>
    </row>
    <row r="359" spans="1:9" ht="37.5" x14ac:dyDescent="0.3">
      <c r="A359" s="86">
        <v>5</v>
      </c>
      <c r="B359" s="40" t="s">
        <v>59</v>
      </c>
      <c r="C359" s="41">
        <v>200</v>
      </c>
      <c r="D359" s="48">
        <v>0.3</v>
      </c>
      <c r="E359" s="48">
        <v>0.01</v>
      </c>
      <c r="F359" s="48">
        <v>17.5</v>
      </c>
      <c r="G359" s="48">
        <v>72</v>
      </c>
      <c r="H359" s="86">
        <v>512</v>
      </c>
      <c r="I359" s="44" t="s">
        <v>60</v>
      </c>
    </row>
    <row r="360" spans="1:9" ht="37.5" x14ac:dyDescent="0.3">
      <c r="A360" s="86">
        <v>6</v>
      </c>
      <c r="B360" s="40" t="s">
        <v>25</v>
      </c>
      <c r="C360" s="41">
        <v>30</v>
      </c>
      <c r="D360" s="48">
        <v>2.25</v>
      </c>
      <c r="E360" s="48">
        <v>0.85</v>
      </c>
      <c r="F360" s="48">
        <v>15.4</v>
      </c>
      <c r="G360" s="48">
        <v>78.5</v>
      </c>
      <c r="H360" s="86">
        <v>18</v>
      </c>
      <c r="I360" s="44" t="s">
        <v>24</v>
      </c>
    </row>
    <row r="361" spans="1:9" ht="37.5" x14ac:dyDescent="0.3">
      <c r="A361" s="86">
        <v>7</v>
      </c>
      <c r="B361" s="40" t="s">
        <v>36</v>
      </c>
      <c r="C361" s="41">
        <v>40</v>
      </c>
      <c r="D361" s="48">
        <v>2.44</v>
      </c>
      <c r="E361" s="48">
        <v>0.48</v>
      </c>
      <c r="F361" s="48">
        <v>15.97</v>
      </c>
      <c r="G361" s="48">
        <v>78.8</v>
      </c>
      <c r="H361" s="86">
        <v>19</v>
      </c>
      <c r="I361" s="44" t="s">
        <v>24</v>
      </c>
    </row>
    <row r="362" spans="1:9" x14ac:dyDescent="0.3">
      <c r="A362" s="86"/>
      <c r="B362" s="58" t="s">
        <v>42</v>
      </c>
      <c r="C362" s="59">
        <f>SUM(C355:C361)</f>
        <v>780</v>
      </c>
      <c r="D362" s="59">
        <f>SUM(D355:D361)</f>
        <v>22.860000000000003</v>
      </c>
      <c r="E362" s="59">
        <f t="shared" ref="E362:G362" si="43">SUM(E355:E361)</f>
        <v>26.020000000000003</v>
      </c>
      <c r="F362" s="59">
        <f t="shared" si="43"/>
        <v>118.26</v>
      </c>
      <c r="G362" s="59">
        <f t="shared" si="43"/>
        <v>780.67</v>
      </c>
      <c r="H362" s="61"/>
      <c r="I362" s="61"/>
    </row>
    <row r="363" spans="1:9" ht="18.75" x14ac:dyDescent="0.3">
      <c r="A363" s="97" t="s">
        <v>31</v>
      </c>
      <c r="B363" s="97"/>
      <c r="C363" s="97"/>
      <c r="D363" s="97"/>
      <c r="E363" s="97"/>
      <c r="F363" s="97"/>
      <c r="G363" s="98"/>
      <c r="H363" s="86"/>
      <c r="I363" s="86"/>
    </row>
    <row r="364" spans="1:9" ht="37.5" x14ac:dyDescent="0.3">
      <c r="A364" s="86">
        <v>1</v>
      </c>
      <c r="B364" s="62" t="s">
        <v>70</v>
      </c>
      <c r="C364" s="41">
        <v>100</v>
      </c>
      <c r="D364" s="42">
        <v>8.5</v>
      </c>
      <c r="E364" s="42">
        <v>4.67</v>
      </c>
      <c r="F364" s="42">
        <v>58.83</v>
      </c>
      <c r="G364" s="42">
        <v>311.67</v>
      </c>
      <c r="H364" s="86">
        <v>570</v>
      </c>
      <c r="I364" s="44" t="s">
        <v>14</v>
      </c>
    </row>
    <row r="365" spans="1:9" ht="37.5" x14ac:dyDescent="0.3">
      <c r="A365" s="86">
        <v>2</v>
      </c>
      <c r="B365" s="62" t="s">
        <v>71</v>
      </c>
      <c r="C365" s="41">
        <v>200</v>
      </c>
      <c r="D365" s="86">
        <v>0.8</v>
      </c>
      <c r="E365" s="86">
        <v>0.6</v>
      </c>
      <c r="F365" s="86">
        <v>20.6</v>
      </c>
      <c r="G365" s="86">
        <v>94</v>
      </c>
      <c r="H365" s="86">
        <v>337</v>
      </c>
      <c r="I365" s="44" t="s">
        <v>24</v>
      </c>
    </row>
    <row r="366" spans="1:9" ht="37.5" x14ac:dyDescent="0.3">
      <c r="A366" s="86">
        <v>3</v>
      </c>
      <c r="B366" s="62" t="s">
        <v>109</v>
      </c>
      <c r="C366" s="41">
        <v>200</v>
      </c>
      <c r="D366" s="42">
        <v>1</v>
      </c>
      <c r="E366" s="42">
        <v>0</v>
      </c>
      <c r="F366" s="42">
        <v>25.4</v>
      </c>
      <c r="G366" s="42">
        <v>110</v>
      </c>
      <c r="H366" s="86">
        <v>484</v>
      </c>
      <c r="I366" s="44" t="s">
        <v>24</v>
      </c>
    </row>
    <row r="367" spans="1:9" x14ac:dyDescent="0.3">
      <c r="A367" s="86"/>
      <c r="B367" s="58" t="s">
        <v>51</v>
      </c>
      <c r="C367" s="59">
        <f>SUM(C364:C366)</f>
        <v>500</v>
      </c>
      <c r="D367" s="59">
        <f>SUM(D364:D366)</f>
        <v>10.3</v>
      </c>
      <c r="E367" s="59">
        <f t="shared" ref="E367:G367" si="44">SUM(E364:E366)</f>
        <v>5.27</v>
      </c>
      <c r="F367" s="59">
        <f t="shared" si="44"/>
        <v>104.83000000000001</v>
      </c>
      <c r="G367" s="59">
        <f t="shared" si="44"/>
        <v>515.67000000000007</v>
      </c>
      <c r="H367" s="86"/>
      <c r="I367" s="86"/>
    </row>
    <row r="368" spans="1:9" ht="18.75" x14ac:dyDescent="0.3">
      <c r="A368" s="99" t="s">
        <v>52</v>
      </c>
      <c r="B368" s="100"/>
      <c r="C368" s="100"/>
      <c r="D368" s="100"/>
      <c r="E368" s="100"/>
      <c r="F368" s="100"/>
      <c r="G368" s="100"/>
      <c r="H368" s="63"/>
      <c r="I368" s="64"/>
    </row>
    <row r="369" spans="1:9" x14ac:dyDescent="0.3">
      <c r="A369" s="86">
        <v>1</v>
      </c>
      <c r="B369" s="65" t="s">
        <v>33</v>
      </c>
      <c r="C369" s="66">
        <v>2.2999999999999998</v>
      </c>
      <c r="D369" s="67"/>
      <c r="E369" s="67"/>
      <c r="F369" s="67"/>
      <c r="G369" s="67"/>
      <c r="H369" s="86"/>
      <c r="I369" s="86"/>
    </row>
    <row r="370" spans="1:9" x14ac:dyDescent="0.3">
      <c r="A370" s="86">
        <v>2</v>
      </c>
      <c r="B370" s="65" t="s">
        <v>34</v>
      </c>
      <c r="C370" s="68">
        <v>0.03</v>
      </c>
      <c r="D370" s="67"/>
      <c r="E370" s="67"/>
      <c r="F370" s="67"/>
      <c r="G370" s="67"/>
      <c r="H370" s="86"/>
      <c r="I370" s="86"/>
    </row>
    <row r="371" spans="1:9" x14ac:dyDescent="0.3">
      <c r="A371" s="86"/>
      <c r="B371" s="58" t="s">
        <v>43</v>
      </c>
      <c r="C371" s="59"/>
      <c r="D371" s="67">
        <f>D353+D362+D367</f>
        <v>47.02000000000001</v>
      </c>
      <c r="E371" s="67">
        <f t="shared" ref="E371:G371" si="45">E353+E362+E367</f>
        <v>56.209999999999994</v>
      </c>
      <c r="F371" s="67">
        <f t="shared" si="45"/>
        <v>286.97000000000003</v>
      </c>
      <c r="G371" s="67">
        <f t="shared" si="45"/>
        <v>1837.64</v>
      </c>
      <c r="H371" s="61"/>
      <c r="I371" s="61"/>
    </row>
    <row r="372" spans="1:9" x14ac:dyDescent="0.3">
      <c r="A372" s="86"/>
      <c r="B372" s="5" t="s">
        <v>117</v>
      </c>
      <c r="C372" s="20"/>
      <c r="D372" s="21">
        <f>(D198+D230+D261+D292+D323+D353)/6</f>
        <v>22.498333333333335</v>
      </c>
      <c r="E372" s="21">
        <f t="shared" ref="E372:G372" si="46">(E198+E230+E261+E292+E323+E353)/6</f>
        <v>27.160833333333333</v>
      </c>
      <c r="F372" s="21">
        <f t="shared" si="46"/>
        <v>82.481666666666669</v>
      </c>
      <c r="G372" s="21">
        <f t="shared" si="46"/>
        <v>650.58500000000004</v>
      </c>
      <c r="H372" s="61"/>
      <c r="I372" s="61"/>
    </row>
    <row r="373" spans="1:9" x14ac:dyDescent="0.3">
      <c r="A373" s="86"/>
      <c r="B373" s="5" t="s">
        <v>118</v>
      </c>
      <c r="C373" s="20"/>
      <c r="D373" s="21">
        <f>(D208+D239+D270+D301+D331+D362)/6</f>
        <v>27.141666666666669</v>
      </c>
      <c r="E373" s="21">
        <f t="shared" ref="E373:F373" si="47">(E208+E239+E270+E301+E331+E362)/6</f>
        <v>27.278333333333336</v>
      </c>
      <c r="F373" s="21">
        <f t="shared" si="47"/>
        <v>116.65833333333335</v>
      </c>
      <c r="G373" s="21">
        <f>(G208+G239+G270+G301+G331+G362)/6</f>
        <v>827.08833333333325</v>
      </c>
      <c r="H373" s="61"/>
      <c r="I373" s="61"/>
    </row>
    <row r="374" spans="1:9" x14ac:dyDescent="0.3">
      <c r="A374" s="86"/>
      <c r="B374" s="5" t="s">
        <v>119</v>
      </c>
      <c r="C374" s="20"/>
      <c r="D374" s="21">
        <f>(D213+D244+D275+D306+D336+D367)/6</f>
        <v>11.726666666666667</v>
      </c>
      <c r="E374" s="21">
        <f t="shared" ref="E374:G374" si="48">(E213+E244+E275+E306+E336+E367)/6</f>
        <v>7.69</v>
      </c>
      <c r="F374" s="21">
        <f t="shared" si="48"/>
        <v>87.526666666666685</v>
      </c>
      <c r="G374" s="21">
        <f t="shared" si="48"/>
        <v>509.71333333333337</v>
      </c>
      <c r="H374" s="61"/>
      <c r="I374" s="61"/>
    </row>
    <row r="375" spans="1:9" x14ac:dyDescent="0.3">
      <c r="A375" s="86"/>
      <c r="B375" s="5" t="s">
        <v>120</v>
      </c>
      <c r="C375" s="20"/>
      <c r="D375" s="21">
        <f>(D217+D248+D279+D310+D340+D371)/6</f>
        <v>61.366666666666674</v>
      </c>
      <c r="E375" s="21">
        <f t="shared" ref="E375:G375" si="49">(E217+E248+E279+E310+E340+E371)/6</f>
        <v>62.129166666666663</v>
      </c>
      <c r="F375" s="21">
        <f t="shared" si="49"/>
        <v>286.66666666666663</v>
      </c>
      <c r="G375" s="21">
        <f t="shared" si="49"/>
        <v>1987.3866666666665</v>
      </c>
      <c r="H375" s="61"/>
      <c r="I375" s="61"/>
    </row>
    <row r="376" spans="1:9" x14ac:dyDescent="0.3">
      <c r="A376" s="86"/>
      <c r="B376" s="70" t="s">
        <v>125</v>
      </c>
      <c r="C376" s="71"/>
      <c r="D376" s="72">
        <f>(D183+D372)/2</f>
        <v>23.43</v>
      </c>
      <c r="E376" s="72">
        <f t="shared" ref="E376:G379" si="50">(E183+E372)/2</f>
        <v>27.013333333333332</v>
      </c>
      <c r="F376" s="72">
        <f t="shared" si="50"/>
        <v>86.74666666666667</v>
      </c>
      <c r="G376" s="72">
        <f>(G183+G372)/2</f>
        <v>685.3266666666666</v>
      </c>
      <c r="H376" s="61"/>
      <c r="I376" s="61"/>
    </row>
    <row r="377" spans="1:9" x14ac:dyDescent="0.3">
      <c r="A377" s="86"/>
      <c r="B377" s="70" t="s">
        <v>126</v>
      </c>
      <c r="C377" s="73"/>
      <c r="D377" s="74">
        <f>(D184+D373)/2</f>
        <v>26.269166666666667</v>
      </c>
      <c r="E377" s="74">
        <f t="shared" si="50"/>
        <v>27.51166666666667</v>
      </c>
      <c r="F377" s="74">
        <f t="shared" si="50"/>
        <v>115.75416666666668</v>
      </c>
      <c r="G377" s="74">
        <f>(G184+G373)/2</f>
        <v>830.14249999999993</v>
      </c>
      <c r="H377" s="75"/>
      <c r="I377" s="75"/>
    </row>
    <row r="378" spans="1:9" x14ac:dyDescent="0.3">
      <c r="A378" s="86"/>
      <c r="B378" s="70" t="s">
        <v>127</v>
      </c>
      <c r="C378" s="73"/>
      <c r="D378" s="74">
        <f>(D185+D374)/2</f>
        <v>11.420000000000002</v>
      </c>
      <c r="E378" s="74">
        <f t="shared" si="50"/>
        <v>7.5183333333333335</v>
      </c>
      <c r="F378" s="74">
        <f t="shared" si="50"/>
        <v>87.045000000000016</v>
      </c>
      <c r="G378" s="74">
        <f t="shared" si="50"/>
        <v>507.10750000000007</v>
      </c>
      <c r="H378" s="75"/>
      <c r="I378" s="75"/>
    </row>
    <row r="379" spans="1:9" x14ac:dyDescent="0.3">
      <c r="A379" s="86"/>
      <c r="B379" s="70" t="s">
        <v>128</v>
      </c>
      <c r="C379" s="73"/>
      <c r="D379" s="74">
        <f>(D186+D375)/2</f>
        <v>61.119166666666672</v>
      </c>
      <c r="E379" s="74">
        <f t="shared" si="50"/>
        <v>62.043333333333337</v>
      </c>
      <c r="F379" s="74">
        <f t="shared" si="50"/>
        <v>289.54583333333335</v>
      </c>
      <c r="G379" s="74">
        <f>(G186+G375)/2</f>
        <v>2022.5766666666668</v>
      </c>
      <c r="H379" s="75"/>
      <c r="I379" s="75"/>
    </row>
  </sheetData>
  <mergeCells count="168">
    <mergeCell ref="H123:H126"/>
    <mergeCell ref="I123:I126"/>
    <mergeCell ref="A127:G127"/>
    <mergeCell ref="A128:G128"/>
    <mergeCell ref="A135:G135"/>
    <mergeCell ref="A148:G148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  <mergeCell ref="H187:H190"/>
    <mergeCell ref="I187:I190"/>
    <mergeCell ref="A191:G191"/>
    <mergeCell ref="A192:G192"/>
    <mergeCell ref="A199:G199"/>
    <mergeCell ref="A187:A190"/>
    <mergeCell ref="B187:B190"/>
    <mergeCell ref="C187:C189"/>
    <mergeCell ref="D187:D189"/>
    <mergeCell ref="E187:E189"/>
    <mergeCell ref="F187:F189"/>
    <mergeCell ref="G187:G189"/>
    <mergeCell ref="H218:H221"/>
    <mergeCell ref="I218:I221"/>
    <mergeCell ref="A222:G222"/>
    <mergeCell ref="A223:G223"/>
    <mergeCell ref="A231:G231"/>
    <mergeCell ref="A209:G209"/>
    <mergeCell ref="A214:G214"/>
    <mergeCell ref="A218:A221"/>
    <mergeCell ref="B218:B221"/>
    <mergeCell ref="C218:C220"/>
    <mergeCell ref="D218:D220"/>
    <mergeCell ref="E218:E220"/>
    <mergeCell ref="F218:F220"/>
    <mergeCell ref="G218:G220"/>
    <mergeCell ref="H249:H252"/>
    <mergeCell ref="I249:I252"/>
    <mergeCell ref="A253:G253"/>
    <mergeCell ref="A254:G254"/>
    <mergeCell ref="A262:G262"/>
    <mergeCell ref="A240:G240"/>
    <mergeCell ref="A245:G245"/>
    <mergeCell ref="A249:A252"/>
    <mergeCell ref="B249:B252"/>
    <mergeCell ref="C249:C251"/>
    <mergeCell ref="D249:D251"/>
    <mergeCell ref="E249:E251"/>
    <mergeCell ref="F249:F251"/>
    <mergeCell ref="G249:G251"/>
    <mergeCell ref="H280:H283"/>
    <mergeCell ref="I280:I283"/>
    <mergeCell ref="A284:G284"/>
    <mergeCell ref="A285:G285"/>
    <mergeCell ref="A293:G293"/>
    <mergeCell ref="A271:G271"/>
    <mergeCell ref="A276:G276"/>
    <mergeCell ref="A280:A283"/>
    <mergeCell ref="B280:B283"/>
    <mergeCell ref="C280:C282"/>
    <mergeCell ref="D280:D282"/>
    <mergeCell ref="E280:E282"/>
    <mergeCell ref="F280:F282"/>
    <mergeCell ref="G280:G282"/>
    <mergeCell ref="A316:G316"/>
    <mergeCell ref="A324:G324"/>
    <mergeCell ref="A302:G302"/>
    <mergeCell ref="A307:G307"/>
    <mergeCell ref="A311:A314"/>
    <mergeCell ref="B311:B314"/>
    <mergeCell ref="C311:C313"/>
    <mergeCell ref="D311:D313"/>
    <mergeCell ref="E311:E313"/>
    <mergeCell ref="F311:F313"/>
    <mergeCell ref="G311:G313"/>
    <mergeCell ref="A153:A156"/>
    <mergeCell ref="B153:B156"/>
    <mergeCell ref="C153:C155"/>
    <mergeCell ref="D153:D155"/>
    <mergeCell ref="E153:E155"/>
    <mergeCell ref="F153:F155"/>
    <mergeCell ref="G153:G155"/>
    <mergeCell ref="H153:H156"/>
    <mergeCell ref="I153:I156"/>
    <mergeCell ref="H341:H344"/>
    <mergeCell ref="I341:I344"/>
    <mergeCell ref="A345:G345"/>
    <mergeCell ref="A346:G346"/>
    <mergeCell ref="A354:G354"/>
    <mergeCell ref="A363:G363"/>
    <mergeCell ref="A368:G368"/>
    <mergeCell ref="A157:G157"/>
    <mergeCell ref="A158:G158"/>
    <mergeCell ref="A165:G165"/>
    <mergeCell ref="A174:G174"/>
    <mergeCell ref="A179:G179"/>
    <mergeCell ref="A341:A344"/>
    <mergeCell ref="B341:B344"/>
    <mergeCell ref="C341:C343"/>
    <mergeCell ref="D341:D343"/>
    <mergeCell ref="E341:E343"/>
    <mergeCell ref="F341:F343"/>
    <mergeCell ref="G341:G343"/>
    <mergeCell ref="A332:G332"/>
    <mergeCell ref="A337:G337"/>
    <mergeCell ref="H311:H314"/>
    <mergeCell ref="I311:I314"/>
    <mergeCell ref="A315:G315"/>
  </mergeCells>
  <conditionalFormatting sqref="D12:G12">
    <cfRule type="cellIs" dxfId="131" priority="114" operator="lessThan">
      <formula>#REF!</formula>
    </cfRule>
  </conditionalFormatting>
  <conditionalFormatting sqref="D12:G12">
    <cfRule type="cellIs" dxfId="130" priority="113" operator="lessThan">
      <formula>#REF!</formula>
    </cfRule>
  </conditionalFormatting>
  <conditionalFormatting sqref="A29:C30 D12:G12 A20:G20 A51:G51 A82:G82 A113:G113 A142:G142">
    <cfRule type="cellIs" dxfId="129" priority="112" operator="lessThan">
      <formula>#REF!</formula>
    </cfRule>
  </conditionalFormatting>
  <conditionalFormatting sqref="A60:C60 C152 A152">
    <cfRule type="cellIs" dxfId="128" priority="108" operator="lessThan">
      <formula>#REF!</formula>
    </cfRule>
  </conditionalFormatting>
  <conditionalFormatting sqref="A122:C122">
    <cfRule type="cellIs" dxfId="127" priority="107" operator="lessThan">
      <formula>#REF!</formula>
    </cfRule>
  </conditionalFormatting>
  <conditionalFormatting sqref="A151:C151">
    <cfRule type="cellIs" dxfId="126" priority="106" operator="lessThan">
      <formula>#REF!</formula>
    </cfRule>
  </conditionalFormatting>
  <conditionalFormatting sqref="A91:C91">
    <cfRule type="cellIs" dxfId="125" priority="97" operator="lessThan">
      <formula>#REF!</formula>
    </cfRule>
  </conditionalFormatting>
  <conditionalFormatting sqref="D27:G28">
    <cfRule type="cellIs" dxfId="124" priority="111" operator="lessThan">
      <formula>#REF!</formula>
    </cfRule>
  </conditionalFormatting>
  <conditionalFormatting sqref="D27:G28">
    <cfRule type="cellIs" dxfId="123" priority="110" operator="lessThan">
      <formula>#REF!</formula>
    </cfRule>
  </conditionalFormatting>
  <conditionalFormatting sqref="D27:G28">
    <cfRule type="cellIs" dxfId="122" priority="109" operator="lessThan">
      <formula>#REF!</formula>
    </cfRule>
  </conditionalFormatting>
  <conditionalFormatting sqref="D58:G59">
    <cfRule type="cellIs" dxfId="121" priority="96" operator="lessThan">
      <formula>#REF!</formula>
    </cfRule>
  </conditionalFormatting>
  <conditionalFormatting sqref="D58:G59">
    <cfRule type="cellIs" dxfId="120" priority="95" operator="lessThan">
      <formula>#REF!</formula>
    </cfRule>
  </conditionalFormatting>
  <conditionalFormatting sqref="D58:G59">
    <cfRule type="cellIs" dxfId="119" priority="94" operator="lessThan">
      <formula>#REF!</formula>
    </cfRule>
  </conditionalFormatting>
  <conditionalFormatting sqref="D89:G90">
    <cfRule type="cellIs" dxfId="118" priority="93" operator="lessThan">
      <formula>#REF!</formula>
    </cfRule>
  </conditionalFormatting>
  <conditionalFormatting sqref="D89:G90">
    <cfRule type="cellIs" dxfId="117" priority="92" operator="lessThan">
      <formula>#REF!</formula>
    </cfRule>
  </conditionalFormatting>
  <conditionalFormatting sqref="D89:G90">
    <cfRule type="cellIs" dxfId="116" priority="91" operator="lessThan">
      <formula>#REF!</formula>
    </cfRule>
  </conditionalFormatting>
  <conditionalFormatting sqref="D120:G121">
    <cfRule type="cellIs" dxfId="115" priority="90" operator="lessThan">
      <formula>#REF!</formula>
    </cfRule>
  </conditionalFormatting>
  <conditionalFormatting sqref="D120:G121">
    <cfRule type="cellIs" dxfId="114" priority="89" operator="lessThan">
      <formula>#REF!</formula>
    </cfRule>
  </conditionalFormatting>
  <conditionalFormatting sqref="D120:G121">
    <cfRule type="cellIs" dxfId="113" priority="88" operator="lessThan">
      <formula>#REF!</formula>
    </cfRule>
  </conditionalFormatting>
  <conditionalFormatting sqref="D149:G150">
    <cfRule type="cellIs" dxfId="112" priority="87" operator="lessThan">
      <formula>#REF!</formula>
    </cfRule>
  </conditionalFormatting>
  <conditionalFormatting sqref="D149:G150">
    <cfRule type="cellIs" dxfId="111" priority="86" operator="lessThan">
      <formula>#REF!</formula>
    </cfRule>
  </conditionalFormatting>
  <conditionalFormatting sqref="D149:G150">
    <cfRule type="cellIs" dxfId="110" priority="85" operator="lessThan">
      <formula>#REF!</formula>
    </cfRule>
  </conditionalFormatting>
  <conditionalFormatting sqref="B77:C77">
    <cfRule type="cellIs" dxfId="109" priority="57" operator="lessThan">
      <formula>#REF!</formula>
    </cfRule>
  </conditionalFormatting>
  <conditionalFormatting sqref="A234:C234 A208:G208 A239:G239 A270:G270 A301:G301 A331:G331">
    <cfRule type="cellIs" dxfId="108" priority="56" operator="lessThan">
      <formula>#REF!</formula>
    </cfRule>
  </conditionalFormatting>
  <conditionalFormatting sqref="A279:C279">
    <cfRule type="cellIs" dxfId="107" priority="51" operator="lessThan">
      <formula>#REF!</formula>
    </cfRule>
  </conditionalFormatting>
  <conditionalFormatting sqref="A217:C217">
    <cfRule type="cellIs" dxfId="106" priority="53" operator="lessThan">
      <formula>#REF!</formula>
    </cfRule>
  </conditionalFormatting>
  <conditionalFormatting sqref="A248:C248">
    <cfRule type="cellIs" dxfId="105" priority="52" operator="lessThan">
      <formula>#REF!</formula>
    </cfRule>
  </conditionalFormatting>
  <conditionalFormatting sqref="A310:C310">
    <cfRule type="cellIs" dxfId="104" priority="50" operator="lessThan">
      <formula>#REF!</formula>
    </cfRule>
  </conditionalFormatting>
  <conditionalFormatting sqref="A340:C340">
    <cfRule type="cellIs" dxfId="103" priority="49" operator="lessThan">
      <formula>#REF!</formula>
    </cfRule>
  </conditionalFormatting>
  <conditionalFormatting sqref="D277:G278">
    <cfRule type="cellIs" dxfId="102" priority="38" operator="lessThan">
      <formula>#REF!</formula>
    </cfRule>
  </conditionalFormatting>
  <conditionalFormatting sqref="D308:G309">
    <cfRule type="cellIs" dxfId="101" priority="37" operator="lessThan">
      <formula>#REF!</formula>
    </cfRule>
  </conditionalFormatting>
  <conditionalFormatting sqref="D215:G216">
    <cfRule type="cellIs" dxfId="100" priority="46" operator="lessThan">
      <formula>#REF!</formula>
    </cfRule>
  </conditionalFormatting>
  <conditionalFormatting sqref="D215:G216">
    <cfRule type="cellIs" dxfId="99" priority="45" operator="lessThan">
      <formula>#REF!</formula>
    </cfRule>
  </conditionalFormatting>
  <conditionalFormatting sqref="D215:G216">
    <cfRule type="cellIs" dxfId="98" priority="44" operator="lessThan">
      <formula>#REF!</formula>
    </cfRule>
  </conditionalFormatting>
  <conditionalFormatting sqref="D246:G247">
    <cfRule type="cellIs" dxfId="97" priority="43" operator="lessThan">
      <formula>#REF!</formula>
    </cfRule>
  </conditionalFormatting>
  <conditionalFormatting sqref="D246:G247">
    <cfRule type="cellIs" dxfId="96" priority="42" operator="lessThan">
      <formula>#REF!</formula>
    </cfRule>
  </conditionalFormatting>
  <conditionalFormatting sqref="D246:G247">
    <cfRule type="cellIs" dxfId="95" priority="41" operator="lessThan">
      <formula>#REF!</formula>
    </cfRule>
  </conditionalFormatting>
  <conditionalFormatting sqref="D277:G278">
    <cfRule type="cellIs" dxfId="94" priority="40" operator="lessThan">
      <formula>#REF!</formula>
    </cfRule>
  </conditionalFormatting>
  <conditionalFormatting sqref="D277:G278">
    <cfRule type="cellIs" dxfId="93" priority="39" operator="lessThan">
      <formula>#REF!</formula>
    </cfRule>
  </conditionalFormatting>
  <conditionalFormatting sqref="D308:G309">
    <cfRule type="cellIs" dxfId="92" priority="36" operator="lessThan">
      <formula>#REF!</formula>
    </cfRule>
  </conditionalFormatting>
  <conditionalFormatting sqref="D308:G309">
    <cfRule type="cellIs" dxfId="91" priority="35" operator="lessThan">
      <formula>#REF!</formula>
    </cfRule>
  </conditionalFormatting>
  <conditionalFormatting sqref="D338:G339">
    <cfRule type="cellIs" dxfId="90" priority="34" operator="lessThan">
      <formula>#REF!</formula>
    </cfRule>
  </conditionalFormatting>
  <conditionalFormatting sqref="D338:G339">
    <cfRule type="cellIs" dxfId="89" priority="33" operator="lessThan">
      <formula>#REF!</formula>
    </cfRule>
  </conditionalFormatting>
  <conditionalFormatting sqref="D338:G339">
    <cfRule type="cellIs" dxfId="88" priority="32" operator="lessThan">
      <formula>#REF!</formula>
    </cfRule>
  </conditionalFormatting>
  <conditionalFormatting sqref="A265">
    <cfRule type="cellIs" dxfId="87" priority="20" operator="lessThan">
      <formula>#REF!</formula>
    </cfRule>
  </conditionalFormatting>
  <conditionalFormatting sqref="A266 C266">
    <cfRule type="cellIs" dxfId="86" priority="19" operator="lessThan">
      <formula>#REF!</formula>
    </cfRule>
  </conditionalFormatting>
  <conditionalFormatting sqref="A183:A184 C183:C184 C186 A186">
    <cfRule type="cellIs" dxfId="85" priority="18" operator="lessThan">
      <formula>#REF!</formula>
    </cfRule>
  </conditionalFormatting>
  <conditionalFormatting sqref="A185 C185">
    <cfRule type="cellIs" dxfId="84" priority="16" operator="lessThan">
      <formula>#REF!</formula>
    </cfRule>
  </conditionalFormatting>
  <conditionalFormatting sqref="A168:A169 C167:C169">
    <cfRule type="cellIs" dxfId="83" priority="17" operator="lessThan">
      <formula>#REF!</formula>
    </cfRule>
  </conditionalFormatting>
  <conditionalFormatting sqref="A173:G173">
    <cfRule type="cellIs" dxfId="82" priority="15" operator="lessThan">
      <formula>#REF!</formula>
    </cfRule>
  </conditionalFormatting>
  <conditionalFormatting sqref="A182:C182">
    <cfRule type="cellIs" dxfId="81" priority="14" operator="lessThan">
      <formula>#REF!</formula>
    </cfRule>
  </conditionalFormatting>
  <conditionalFormatting sqref="D180:G181">
    <cfRule type="cellIs" dxfId="80" priority="13" operator="lessThan">
      <formula>#REF!</formula>
    </cfRule>
  </conditionalFormatting>
  <conditionalFormatting sqref="D180:G181">
    <cfRule type="cellIs" dxfId="79" priority="12" operator="lessThan">
      <formula>#REF!</formula>
    </cfRule>
  </conditionalFormatting>
  <conditionalFormatting sqref="D180:G181">
    <cfRule type="cellIs" dxfId="78" priority="11" operator="lessThan">
      <formula>#REF!</formula>
    </cfRule>
  </conditionalFormatting>
  <conditionalFormatting sqref="A372:A373 C372:C373 C376 A376 D377:G377 D379:G379">
    <cfRule type="cellIs" dxfId="77" priority="10" operator="lessThan">
      <formula>#REF!</formula>
    </cfRule>
  </conditionalFormatting>
  <conditionalFormatting sqref="A348 C348 A358 C358">
    <cfRule type="cellIs" dxfId="76" priority="9" operator="lessThan">
      <formula>#REF!</formula>
    </cfRule>
  </conditionalFormatting>
  <conditionalFormatting sqref="A374 C374">
    <cfRule type="cellIs" dxfId="75" priority="8" operator="lessThan">
      <formula>#REF!</formula>
    </cfRule>
  </conditionalFormatting>
  <conditionalFormatting sqref="D378:G378">
    <cfRule type="cellIs" dxfId="74" priority="7" operator="lessThan">
      <formula>#REF!</formula>
    </cfRule>
  </conditionalFormatting>
  <conditionalFormatting sqref="C375 A375">
    <cfRule type="cellIs" dxfId="73" priority="6" operator="lessThan">
      <formula>#REF!</formula>
    </cfRule>
  </conditionalFormatting>
  <conditionalFormatting sqref="A362:G362">
    <cfRule type="cellIs" dxfId="72" priority="5" operator="lessThan">
      <formula>#REF!</formula>
    </cfRule>
  </conditionalFormatting>
  <conditionalFormatting sqref="A371:C371">
    <cfRule type="cellIs" dxfId="71" priority="4" operator="lessThan">
      <formula>#REF!</formula>
    </cfRule>
  </conditionalFormatting>
  <conditionalFormatting sqref="D369:G370">
    <cfRule type="cellIs" dxfId="70" priority="3" operator="lessThan">
      <formula>#REF!</formula>
    </cfRule>
  </conditionalFormatting>
  <conditionalFormatting sqref="D369:G370">
    <cfRule type="cellIs" dxfId="69" priority="2" operator="lessThan">
      <formula>#REF!</formula>
    </cfRule>
  </conditionalFormatting>
  <conditionalFormatting sqref="D369:G370">
    <cfRule type="cellIs" dxfId="68" priority="1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11" manualBreakCount="11">
    <brk id="29" max="16383" man="1"/>
    <brk id="60" max="16383" man="1"/>
    <brk id="91" max="16383" man="1"/>
    <brk id="122" max="16383" man="1"/>
    <brk id="152" max="16383" man="1"/>
    <brk id="186" max="16383" man="1"/>
    <brk id="217" max="16383" man="1"/>
    <brk id="248" max="16383" man="1"/>
    <brk id="279" max="16383" man="1"/>
    <brk id="310" max="16383" man="1"/>
    <brk id="3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F158-EB5D-43CD-A175-1FF093B15807}">
  <dimension ref="A1:N378"/>
  <sheetViews>
    <sheetView view="pageBreakPreview" zoomScale="60" zoomScaleNormal="70" workbookViewId="0">
      <selection activeCell="B302" sqref="B302:I302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101" t="s">
        <v>12</v>
      </c>
      <c r="B2" s="102" t="s">
        <v>39</v>
      </c>
      <c r="C2" s="95" t="s">
        <v>40</v>
      </c>
      <c r="D2" s="95" t="s">
        <v>0</v>
      </c>
      <c r="E2" s="95" t="s">
        <v>1</v>
      </c>
      <c r="F2" s="95" t="s">
        <v>2</v>
      </c>
      <c r="G2" s="95" t="s">
        <v>3</v>
      </c>
      <c r="H2" s="95" t="s">
        <v>4</v>
      </c>
      <c r="I2" s="95" t="s">
        <v>5</v>
      </c>
    </row>
    <row r="3" spans="1:9" s="2" customFormat="1" ht="15" customHeight="1" x14ac:dyDescent="0.25">
      <c r="A3" s="101"/>
      <c r="B3" s="102"/>
      <c r="C3" s="95"/>
      <c r="D3" s="95"/>
      <c r="E3" s="95"/>
      <c r="F3" s="95"/>
      <c r="G3" s="95"/>
      <c r="H3" s="95"/>
      <c r="I3" s="95"/>
    </row>
    <row r="4" spans="1:9" s="2" customFormat="1" ht="15" customHeight="1" x14ac:dyDescent="0.25">
      <c r="A4" s="101"/>
      <c r="B4" s="102"/>
      <c r="C4" s="95"/>
      <c r="D4" s="95"/>
      <c r="E4" s="95"/>
      <c r="F4" s="95"/>
      <c r="G4" s="95"/>
      <c r="H4" s="95"/>
      <c r="I4" s="95"/>
    </row>
    <row r="5" spans="1:9" s="2" customFormat="1" ht="18.75" x14ac:dyDescent="0.25">
      <c r="A5" s="101"/>
      <c r="B5" s="102"/>
      <c r="C5" s="78" t="s">
        <v>6</v>
      </c>
      <c r="D5" s="78" t="s">
        <v>6</v>
      </c>
      <c r="E5" s="78" t="s">
        <v>6</v>
      </c>
      <c r="F5" s="78" t="s">
        <v>6</v>
      </c>
      <c r="G5" s="78" t="s">
        <v>7</v>
      </c>
      <c r="H5" s="95"/>
      <c r="I5" s="95"/>
    </row>
    <row r="6" spans="1:9" s="2" customFormat="1" ht="18.75" x14ac:dyDescent="0.25">
      <c r="A6" s="95" t="s">
        <v>19</v>
      </c>
      <c r="B6" s="95"/>
      <c r="C6" s="95"/>
      <c r="D6" s="95"/>
      <c r="E6" s="95"/>
      <c r="F6" s="95"/>
      <c r="G6" s="96"/>
      <c r="H6" s="79"/>
      <c r="I6" s="79"/>
    </row>
    <row r="7" spans="1:9" s="2" customFormat="1" ht="18.75" x14ac:dyDescent="0.25">
      <c r="A7" s="103" t="s">
        <v>8</v>
      </c>
      <c r="B7" s="103"/>
      <c r="C7" s="103"/>
      <c r="D7" s="103"/>
      <c r="E7" s="103"/>
      <c r="F7" s="103"/>
      <c r="G7" s="104"/>
      <c r="H7" s="80"/>
      <c r="I7" s="80"/>
    </row>
    <row r="8" spans="1:9" customFormat="1" ht="37.5" x14ac:dyDescent="0.25">
      <c r="A8" s="80">
        <v>1</v>
      </c>
      <c r="B8" s="25" t="s">
        <v>23</v>
      </c>
      <c r="C8" s="24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80">
        <v>226</v>
      </c>
      <c r="I8" s="12" t="s">
        <v>24</v>
      </c>
    </row>
    <row r="9" spans="1:9" s="2" customFormat="1" ht="39.75" customHeight="1" x14ac:dyDescent="0.25">
      <c r="A9" s="80">
        <v>2</v>
      </c>
      <c r="B9" s="25" t="s">
        <v>65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80"/>
      <c r="I9" s="12" t="s">
        <v>48</v>
      </c>
    </row>
    <row r="10" spans="1:9" s="2" customFormat="1" ht="42" customHeight="1" x14ac:dyDescent="0.25">
      <c r="A10" s="80">
        <v>3</v>
      </c>
      <c r="B10" s="25" t="s">
        <v>58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80">
        <v>418</v>
      </c>
      <c r="I10" s="12" t="s">
        <v>24</v>
      </c>
    </row>
    <row r="11" spans="1:9" customFormat="1" ht="37.5" x14ac:dyDescent="0.25">
      <c r="A11" s="80">
        <v>4</v>
      </c>
      <c r="B11" s="25" t="s">
        <v>25</v>
      </c>
      <c r="C11" s="24">
        <v>60</v>
      </c>
      <c r="D11" s="11">
        <v>4.5</v>
      </c>
      <c r="E11" s="11">
        <v>1.7</v>
      </c>
      <c r="F11" s="11">
        <v>30.8</v>
      </c>
      <c r="G11" s="11">
        <v>157</v>
      </c>
      <c r="H11" s="80">
        <v>18</v>
      </c>
      <c r="I11" s="12" t="s">
        <v>24</v>
      </c>
    </row>
    <row r="12" spans="1:9" s="2" customFormat="1" x14ac:dyDescent="0.25">
      <c r="A12" s="80"/>
      <c r="B12" s="4" t="s">
        <v>41</v>
      </c>
      <c r="C12" s="14">
        <f>SUM(C8:C11)</f>
        <v>550</v>
      </c>
      <c r="D12" s="15">
        <f>SUM(D8:D11)</f>
        <v>29.42</v>
      </c>
      <c r="E12" s="15">
        <f t="shared" ref="E12:G12" si="0">SUM(E8:E11)</f>
        <v>24.06</v>
      </c>
      <c r="F12" s="15">
        <f t="shared" si="0"/>
        <v>129.35000000000002</v>
      </c>
      <c r="G12" s="15">
        <f t="shared" si="0"/>
        <v>860.65</v>
      </c>
      <c r="H12" s="80"/>
      <c r="I12" s="80"/>
    </row>
    <row r="13" spans="1:9" s="16" customFormat="1" ht="18.75" x14ac:dyDescent="0.25">
      <c r="A13" s="103" t="s">
        <v>13</v>
      </c>
      <c r="B13" s="103"/>
      <c r="C13" s="103"/>
      <c r="D13" s="103"/>
      <c r="E13" s="103"/>
      <c r="F13" s="103"/>
      <c r="G13" s="104"/>
      <c r="H13" s="80"/>
      <c r="I13" s="80"/>
    </row>
    <row r="14" spans="1:9" s="57" customFormat="1" ht="45" customHeight="1" x14ac:dyDescent="0.25">
      <c r="A14" s="82">
        <v>1</v>
      </c>
      <c r="B14" s="40" t="s">
        <v>91</v>
      </c>
      <c r="C14" s="41">
        <v>100</v>
      </c>
      <c r="D14" s="42">
        <v>0.7</v>
      </c>
      <c r="E14" s="42">
        <v>0.1</v>
      </c>
      <c r="F14" s="42">
        <v>3.7000000000000006</v>
      </c>
      <c r="G14" s="42">
        <v>13.700000000000001</v>
      </c>
      <c r="H14" s="82">
        <v>37</v>
      </c>
      <c r="I14" s="44" t="s">
        <v>24</v>
      </c>
    </row>
    <row r="15" spans="1:9" customFormat="1" ht="40.5" x14ac:dyDescent="0.25">
      <c r="A15" s="80">
        <v>2</v>
      </c>
      <c r="B15" s="26" t="s">
        <v>35</v>
      </c>
      <c r="C15" s="24">
        <v>260</v>
      </c>
      <c r="D15" s="17">
        <v>2.06</v>
      </c>
      <c r="E15" s="17">
        <v>5.72</v>
      </c>
      <c r="F15" s="17">
        <v>9.48</v>
      </c>
      <c r="G15" s="17">
        <v>98.52</v>
      </c>
      <c r="H15" s="80">
        <v>157</v>
      </c>
      <c r="I15" s="12" t="s">
        <v>24</v>
      </c>
    </row>
    <row r="16" spans="1:9" customFormat="1" ht="37.5" x14ac:dyDescent="0.25">
      <c r="A16" s="80">
        <v>3</v>
      </c>
      <c r="B16" s="26" t="s">
        <v>26</v>
      </c>
      <c r="C16" s="24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80">
        <v>291</v>
      </c>
      <c r="I16" s="12" t="s">
        <v>14</v>
      </c>
    </row>
    <row r="17" spans="1:9" s="16" customFormat="1" ht="41.25" customHeight="1" x14ac:dyDescent="0.25">
      <c r="A17" s="80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80">
        <v>482</v>
      </c>
      <c r="I17" s="12" t="s">
        <v>24</v>
      </c>
    </row>
    <row r="18" spans="1:9" customFormat="1" ht="37.5" x14ac:dyDescent="0.25">
      <c r="A18" s="80">
        <v>5</v>
      </c>
      <c r="B18" s="26" t="s">
        <v>25</v>
      </c>
      <c r="C18" s="24">
        <v>40</v>
      </c>
      <c r="D18" s="11">
        <v>3.07</v>
      </c>
      <c r="E18" s="11">
        <v>1.2</v>
      </c>
      <c r="F18" s="11">
        <v>20.54</v>
      </c>
      <c r="G18" s="11">
        <v>104.67</v>
      </c>
      <c r="H18" s="80">
        <v>18</v>
      </c>
      <c r="I18" s="12" t="s">
        <v>24</v>
      </c>
    </row>
    <row r="19" spans="1:9" customFormat="1" ht="37.5" x14ac:dyDescent="0.25">
      <c r="A19" s="80">
        <v>6</v>
      </c>
      <c r="B19" s="26" t="s">
        <v>36</v>
      </c>
      <c r="C19" s="24">
        <v>60</v>
      </c>
      <c r="D19" s="11">
        <v>3.6</v>
      </c>
      <c r="E19" s="11">
        <v>0.75</v>
      </c>
      <c r="F19" s="11">
        <v>24</v>
      </c>
      <c r="G19" s="11">
        <v>118.2</v>
      </c>
      <c r="H19" s="80">
        <v>19</v>
      </c>
      <c r="I19" s="12" t="s">
        <v>24</v>
      </c>
    </row>
    <row r="20" spans="1:9" s="16" customFormat="1" x14ac:dyDescent="0.25">
      <c r="A20" s="80"/>
      <c r="B20" s="4" t="s">
        <v>42</v>
      </c>
      <c r="C20" s="14">
        <f>SUM(C14:C19)</f>
        <v>940</v>
      </c>
      <c r="D20" s="14">
        <f t="shared" ref="D20:G20" si="1">SUM(D14:D19)</f>
        <v>27.900000000000002</v>
      </c>
      <c r="E20" s="14">
        <f t="shared" si="1"/>
        <v>31.09</v>
      </c>
      <c r="F20" s="14">
        <f t="shared" si="1"/>
        <v>142.94</v>
      </c>
      <c r="G20" s="14">
        <f t="shared" si="1"/>
        <v>915.44</v>
      </c>
      <c r="H20" s="18"/>
      <c r="I20" s="18"/>
    </row>
    <row r="21" spans="1:9" customFormat="1" ht="18.75" x14ac:dyDescent="0.25">
      <c r="A21" s="103" t="s">
        <v>31</v>
      </c>
      <c r="B21" s="103"/>
      <c r="C21" s="103"/>
      <c r="D21" s="103"/>
      <c r="E21" s="103"/>
      <c r="F21" s="103"/>
      <c r="G21" s="104"/>
      <c r="H21" s="80"/>
      <c r="I21" s="80"/>
    </row>
    <row r="22" spans="1:9" customFormat="1" x14ac:dyDescent="0.25">
      <c r="A22" s="80">
        <v>1</v>
      </c>
      <c r="B22" s="62" t="s">
        <v>134</v>
      </c>
      <c r="C22" s="41">
        <v>100</v>
      </c>
      <c r="D22" s="48">
        <v>14.6</v>
      </c>
      <c r="E22" s="48">
        <v>7.55</v>
      </c>
      <c r="F22" s="48" t="s">
        <v>135</v>
      </c>
      <c r="G22" s="48">
        <v>293.88</v>
      </c>
      <c r="H22" s="94">
        <v>541</v>
      </c>
      <c r="I22" s="44" t="s">
        <v>28</v>
      </c>
    </row>
    <row r="23" spans="1:9" s="2" customFormat="1" ht="42" customHeight="1" x14ac:dyDescent="0.25">
      <c r="A23" s="80">
        <v>2</v>
      </c>
      <c r="B23" s="30" t="s">
        <v>66</v>
      </c>
      <c r="C23" s="24">
        <v>200</v>
      </c>
      <c r="D23" s="80">
        <v>0.8</v>
      </c>
      <c r="E23" s="80">
        <v>0.8</v>
      </c>
      <c r="F23" s="80">
        <v>19.600000000000001</v>
      </c>
      <c r="G23" s="80">
        <v>94</v>
      </c>
      <c r="H23" s="80">
        <v>337</v>
      </c>
      <c r="I23" s="12" t="s">
        <v>24</v>
      </c>
    </row>
    <row r="24" spans="1:9" customFormat="1" ht="37.5" x14ac:dyDescent="0.25">
      <c r="A24" s="80">
        <v>3</v>
      </c>
      <c r="B24" s="30" t="s">
        <v>109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80">
        <v>484</v>
      </c>
      <c r="I24" s="12" t="s">
        <v>24</v>
      </c>
    </row>
    <row r="25" spans="1:9" customFormat="1" x14ac:dyDescent="0.25">
      <c r="A25" s="80"/>
      <c r="B25" s="4" t="s">
        <v>51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80"/>
      <c r="I25" s="80"/>
    </row>
    <row r="26" spans="1:9" customFormat="1" ht="20.25" customHeight="1" x14ac:dyDescent="0.25">
      <c r="A26" s="105" t="s">
        <v>52</v>
      </c>
      <c r="B26" s="106"/>
      <c r="C26" s="106"/>
      <c r="D26" s="106"/>
      <c r="E26" s="106"/>
      <c r="F26" s="106"/>
      <c r="G26" s="106"/>
      <c r="H26" s="31"/>
      <c r="I26" s="32"/>
    </row>
    <row r="27" spans="1:9" customFormat="1" x14ac:dyDescent="0.25">
      <c r="A27" s="80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80"/>
      <c r="I27" s="80"/>
    </row>
    <row r="28" spans="1:9" customFormat="1" x14ac:dyDescent="0.25">
      <c r="A28" s="80">
        <v>2</v>
      </c>
      <c r="B28" s="34" t="s">
        <v>34</v>
      </c>
      <c r="C28" s="33">
        <v>0.03</v>
      </c>
      <c r="D28" s="15"/>
      <c r="E28" s="15"/>
      <c r="F28" s="15"/>
      <c r="G28" s="15"/>
      <c r="H28" s="80"/>
      <c r="I28" s="80"/>
    </row>
    <row r="29" spans="1:9" s="16" customFormat="1" x14ac:dyDescent="0.25">
      <c r="A29" s="80"/>
      <c r="B29" s="4" t="s">
        <v>43</v>
      </c>
      <c r="C29" s="14"/>
      <c r="D29" s="15">
        <f>D12+D20+D25</f>
        <v>73.72</v>
      </c>
      <c r="E29" s="15">
        <f t="shared" ref="E29:G29" si="3">E12+E20+E25</f>
        <v>63.5</v>
      </c>
      <c r="F29" s="15">
        <f t="shared" si="3"/>
        <v>317.29000000000002</v>
      </c>
      <c r="G29" s="15">
        <f t="shared" si="3"/>
        <v>2273.9700000000003</v>
      </c>
      <c r="H29" s="18"/>
      <c r="I29" s="18"/>
    </row>
    <row r="30" spans="1:9" s="16" customFormat="1" ht="18.75" x14ac:dyDescent="0.25">
      <c r="A30" s="101" t="s">
        <v>12</v>
      </c>
      <c r="B30" s="102" t="s">
        <v>39</v>
      </c>
      <c r="C30" s="95" t="s">
        <v>40</v>
      </c>
      <c r="D30" s="95" t="s">
        <v>0</v>
      </c>
      <c r="E30" s="95" t="s">
        <v>1</v>
      </c>
      <c r="F30" s="95" t="s">
        <v>2</v>
      </c>
      <c r="G30" s="95" t="s">
        <v>3</v>
      </c>
      <c r="H30" s="95" t="s">
        <v>4</v>
      </c>
      <c r="I30" s="95" t="s">
        <v>5</v>
      </c>
    </row>
    <row r="31" spans="1:9" s="2" customFormat="1" ht="15" customHeight="1" x14ac:dyDescent="0.25">
      <c r="A31" s="101"/>
      <c r="B31" s="102"/>
      <c r="C31" s="95"/>
      <c r="D31" s="95"/>
      <c r="E31" s="95"/>
      <c r="F31" s="95"/>
      <c r="G31" s="95"/>
      <c r="H31" s="95"/>
      <c r="I31" s="95"/>
    </row>
    <row r="32" spans="1:9" s="2" customFormat="1" ht="15" customHeight="1" x14ac:dyDescent="0.25">
      <c r="A32" s="101"/>
      <c r="B32" s="102"/>
      <c r="C32" s="95"/>
      <c r="D32" s="95"/>
      <c r="E32" s="95"/>
      <c r="F32" s="95"/>
      <c r="G32" s="95"/>
      <c r="H32" s="95"/>
      <c r="I32" s="95"/>
    </row>
    <row r="33" spans="1:9" s="2" customFormat="1" ht="18.75" customHeight="1" x14ac:dyDescent="0.25">
      <c r="A33" s="101"/>
      <c r="B33" s="102"/>
      <c r="C33" s="78" t="s">
        <v>6</v>
      </c>
      <c r="D33" s="78" t="s">
        <v>6</v>
      </c>
      <c r="E33" s="78" t="s">
        <v>6</v>
      </c>
      <c r="F33" s="78" t="s">
        <v>6</v>
      </c>
      <c r="G33" s="78" t="s">
        <v>7</v>
      </c>
      <c r="H33" s="95"/>
      <c r="I33" s="95"/>
    </row>
    <row r="34" spans="1:9" s="2" customFormat="1" ht="18.75" x14ac:dyDescent="0.25">
      <c r="A34" s="95" t="s">
        <v>18</v>
      </c>
      <c r="B34" s="95"/>
      <c r="C34" s="95"/>
      <c r="D34" s="95"/>
      <c r="E34" s="95"/>
      <c r="F34" s="95"/>
      <c r="G34" s="96"/>
      <c r="H34" s="79"/>
      <c r="I34" s="79"/>
    </row>
    <row r="35" spans="1:9" s="2" customFormat="1" ht="18.75" x14ac:dyDescent="0.25">
      <c r="A35" s="103" t="s">
        <v>8</v>
      </c>
      <c r="B35" s="103"/>
      <c r="C35" s="103"/>
      <c r="D35" s="103"/>
      <c r="E35" s="103"/>
      <c r="F35" s="103"/>
      <c r="G35" s="104"/>
      <c r="H35" s="80"/>
      <c r="I35" s="80"/>
    </row>
    <row r="36" spans="1:9" customFormat="1" ht="33.75" customHeight="1" x14ac:dyDescent="0.25">
      <c r="A36" s="80">
        <v>1</v>
      </c>
      <c r="B36" s="46" t="s">
        <v>75</v>
      </c>
      <c r="C36" s="81">
        <v>250</v>
      </c>
      <c r="D36" s="48">
        <v>8.75</v>
      </c>
      <c r="E36" s="48">
        <v>7.81</v>
      </c>
      <c r="F36" s="48">
        <v>45.43</v>
      </c>
      <c r="G36" s="48">
        <v>321.25</v>
      </c>
      <c r="H36" s="82">
        <v>275</v>
      </c>
      <c r="I36" s="44" t="s">
        <v>28</v>
      </c>
    </row>
    <row r="37" spans="1:9" s="2" customFormat="1" ht="35.25" customHeight="1" x14ac:dyDescent="0.25">
      <c r="A37" s="80">
        <v>2</v>
      </c>
      <c r="B37" s="25" t="s">
        <v>62</v>
      </c>
      <c r="C37" s="24">
        <v>20</v>
      </c>
      <c r="D37" s="80">
        <v>4.5999999999999996</v>
      </c>
      <c r="E37" s="80">
        <v>6</v>
      </c>
      <c r="F37" s="80">
        <v>0</v>
      </c>
      <c r="G37" s="80">
        <v>71.599999999999994</v>
      </c>
      <c r="H37" s="80">
        <v>16</v>
      </c>
      <c r="I37" s="12" t="s">
        <v>24</v>
      </c>
    </row>
    <row r="38" spans="1:9" s="2" customFormat="1" ht="39.75" customHeight="1" x14ac:dyDescent="0.25">
      <c r="A38" s="80">
        <v>3</v>
      </c>
      <c r="B38" s="25" t="s">
        <v>61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80">
        <v>13</v>
      </c>
      <c r="I38" s="12" t="s">
        <v>28</v>
      </c>
    </row>
    <row r="39" spans="1:9" s="2" customFormat="1" ht="39.75" customHeight="1" x14ac:dyDescent="0.25">
      <c r="A39" s="80">
        <v>4</v>
      </c>
      <c r="B39" s="25" t="s">
        <v>67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80"/>
      <c r="I39" s="12" t="s">
        <v>48</v>
      </c>
    </row>
    <row r="40" spans="1:9" s="2" customFormat="1" ht="39.75" customHeight="1" x14ac:dyDescent="0.25">
      <c r="A40" s="80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80">
        <v>420</v>
      </c>
      <c r="I40" s="12" t="s">
        <v>24</v>
      </c>
    </row>
    <row r="41" spans="1:9" s="2" customFormat="1" ht="39.75" customHeight="1" x14ac:dyDescent="0.25">
      <c r="A41" s="80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80">
        <v>18</v>
      </c>
      <c r="I41" s="12" t="s">
        <v>24</v>
      </c>
    </row>
    <row r="42" spans="1:9" s="2" customFormat="1" x14ac:dyDescent="0.25">
      <c r="A42" s="80"/>
      <c r="B42" s="4" t="s">
        <v>41</v>
      </c>
      <c r="C42" s="14">
        <f>SUM(C36:C41)</f>
        <v>570</v>
      </c>
      <c r="D42" s="14">
        <f t="shared" ref="D42:G42" si="4">SUM(D36:D41)</f>
        <v>16.850000000000001</v>
      </c>
      <c r="E42" s="14">
        <f t="shared" si="4"/>
        <v>23.36</v>
      </c>
      <c r="F42" s="14">
        <f t="shared" si="4"/>
        <v>112.03</v>
      </c>
      <c r="G42" s="14">
        <f t="shared" si="4"/>
        <v>759.45</v>
      </c>
      <c r="H42" s="80"/>
      <c r="I42" s="80"/>
    </row>
    <row r="43" spans="1:9" s="16" customFormat="1" ht="18.75" x14ac:dyDescent="0.25">
      <c r="A43" s="103" t="s">
        <v>13</v>
      </c>
      <c r="B43" s="103"/>
      <c r="C43" s="103"/>
      <c r="D43" s="103"/>
      <c r="E43" s="103"/>
      <c r="F43" s="103"/>
      <c r="G43" s="104"/>
      <c r="H43" s="80"/>
      <c r="I43" s="80"/>
    </row>
    <row r="44" spans="1:9" s="57" customFormat="1" ht="37.5" x14ac:dyDescent="0.25">
      <c r="A44" s="82">
        <v>1</v>
      </c>
      <c r="B44" s="40" t="s">
        <v>86</v>
      </c>
      <c r="C44" s="41">
        <v>100</v>
      </c>
      <c r="D44" s="42">
        <v>1.1000000000000001</v>
      </c>
      <c r="E44" s="42">
        <v>0.2</v>
      </c>
      <c r="F44" s="42">
        <v>3.7999999999999994</v>
      </c>
      <c r="G44" s="42">
        <v>24</v>
      </c>
      <c r="H44" s="82">
        <v>39</v>
      </c>
      <c r="I44" s="44" t="s">
        <v>24</v>
      </c>
    </row>
    <row r="45" spans="1:9" customFormat="1" ht="45" customHeight="1" x14ac:dyDescent="0.25">
      <c r="A45" s="80">
        <v>2</v>
      </c>
      <c r="B45" s="26" t="s">
        <v>83</v>
      </c>
      <c r="C45" s="24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80">
        <v>102</v>
      </c>
      <c r="I45" s="12" t="s">
        <v>14</v>
      </c>
    </row>
    <row r="46" spans="1:9" s="16" customFormat="1" ht="42" customHeight="1" x14ac:dyDescent="0.25">
      <c r="A46" s="80">
        <v>3</v>
      </c>
      <c r="B46" s="40" t="s">
        <v>78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82">
        <v>354</v>
      </c>
      <c r="I46" s="44" t="s">
        <v>24</v>
      </c>
    </row>
    <row r="47" spans="1:9" customFormat="1" ht="37.5" x14ac:dyDescent="0.25">
      <c r="A47" s="80">
        <v>4</v>
      </c>
      <c r="B47" s="40" t="s">
        <v>76</v>
      </c>
      <c r="C47" s="41">
        <v>180</v>
      </c>
      <c r="D47" s="42">
        <v>6.96</v>
      </c>
      <c r="E47" s="42">
        <v>5.28</v>
      </c>
      <c r="F47" s="42">
        <v>44.4</v>
      </c>
      <c r="G47" s="42">
        <v>253.2</v>
      </c>
      <c r="H47" s="82">
        <v>309</v>
      </c>
      <c r="I47" s="44" t="s">
        <v>14</v>
      </c>
    </row>
    <row r="48" spans="1:9" s="16" customFormat="1" ht="42" customHeight="1" x14ac:dyDescent="0.25">
      <c r="A48" s="80">
        <v>5</v>
      </c>
      <c r="B48" s="26" t="s">
        <v>110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80">
        <v>342</v>
      </c>
      <c r="I48" s="12" t="s">
        <v>14</v>
      </c>
    </row>
    <row r="49" spans="1:9" customFormat="1" ht="37.5" x14ac:dyDescent="0.25">
      <c r="A49" s="80">
        <v>6</v>
      </c>
      <c r="B49" s="26" t="s">
        <v>25</v>
      </c>
      <c r="C49" s="24">
        <v>40</v>
      </c>
      <c r="D49" s="11">
        <v>3.07</v>
      </c>
      <c r="E49" s="11">
        <v>1.2</v>
      </c>
      <c r="F49" s="11">
        <v>20.54</v>
      </c>
      <c r="G49" s="11">
        <v>104.67</v>
      </c>
      <c r="H49" s="80">
        <v>18</v>
      </c>
      <c r="I49" s="12" t="s">
        <v>24</v>
      </c>
    </row>
    <row r="50" spans="1:9" customFormat="1" ht="37.5" x14ac:dyDescent="0.25">
      <c r="A50" s="80">
        <v>7</v>
      </c>
      <c r="B50" s="26" t="s">
        <v>36</v>
      </c>
      <c r="C50" s="24">
        <v>60</v>
      </c>
      <c r="D50" s="11">
        <v>3.6</v>
      </c>
      <c r="E50" s="11">
        <v>0.75</v>
      </c>
      <c r="F50" s="11">
        <v>24</v>
      </c>
      <c r="G50" s="11">
        <v>118.2</v>
      </c>
      <c r="H50" s="80">
        <v>19</v>
      </c>
      <c r="I50" s="12" t="s">
        <v>24</v>
      </c>
    </row>
    <row r="51" spans="1:9" s="16" customFormat="1" ht="24" customHeight="1" x14ac:dyDescent="0.25">
      <c r="A51" s="80"/>
      <c r="B51" s="4" t="s">
        <v>42</v>
      </c>
      <c r="C51" s="14">
        <f>SUM(C44:C50)</f>
        <v>940</v>
      </c>
      <c r="D51" s="14">
        <f t="shared" ref="D51:G51" si="5">SUM(D44:D50)</f>
        <v>35.18</v>
      </c>
      <c r="E51" s="14">
        <f t="shared" si="5"/>
        <v>27.24</v>
      </c>
      <c r="F51" s="14">
        <f t="shared" si="5"/>
        <v>159.49</v>
      </c>
      <c r="G51" s="14">
        <f t="shared" si="5"/>
        <v>1051.54</v>
      </c>
      <c r="H51" s="18"/>
      <c r="I51" s="18"/>
    </row>
    <row r="52" spans="1:9" customFormat="1" ht="18.75" x14ac:dyDescent="0.25">
      <c r="A52" s="103" t="s">
        <v>31</v>
      </c>
      <c r="B52" s="103"/>
      <c r="C52" s="103"/>
      <c r="D52" s="103"/>
      <c r="E52" s="103"/>
      <c r="F52" s="103"/>
      <c r="G52" s="104"/>
      <c r="H52" s="80"/>
      <c r="I52" s="80"/>
    </row>
    <row r="53" spans="1:9" customFormat="1" ht="37.5" x14ac:dyDescent="0.25">
      <c r="A53" s="80">
        <v>1</v>
      </c>
      <c r="B53" s="52" t="s">
        <v>106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9">
        <v>563</v>
      </c>
      <c r="I53" s="12" t="s">
        <v>14</v>
      </c>
    </row>
    <row r="54" spans="1:9" s="2" customFormat="1" ht="42" customHeight="1" x14ac:dyDescent="0.25">
      <c r="A54" s="80">
        <v>2</v>
      </c>
      <c r="B54" s="30" t="s">
        <v>69</v>
      </c>
      <c r="C54" s="24">
        <v>200</v>
      </c>
      <c r="D54" s="80">
        <v>1.8</v>
      </c>
      <c r="E54" s="80">
        <v>0.4</v>
      </c>
      <c r="F54" s="80">
        <v>16.2</v>
      </c>
      <c r="G54" s="80">
        <v>86</v>
      </c>
      <c r="H54" s="80">
        <v>337</v>
      </c>
      <c r="I54" s="12" t="s">
        <v>24</v>
      </c>
    </row>
    <row r="55" spans="1:9" customFormat="1" ht="37.5" x14ac:dyDescent="0.25">
      <c r="A55" s="80">
        <v>3</v>
      </c>
      <c r="B55" s="30" t="s">
        <v>109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80">
        <v>484</v>
      </c>
      <c r="I55" s="12" t="s">
        <v>24</v>
      </c>
    </row>
    <row r="56" spans="1:9" customFormat="1" x14ac:dyDescent="0.25">
      <c r="A56" s="80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80"/>
      <c r="I56" s="80"/>
    </row>
    <row r="57" spans="1:9" customFormat="1" ht="20.25" customHeight="1" x14ac:dyDescent="0.25">
      <c r="A57" s="105" t="s">
        <v>52</v>
      </c>
      <c r="B57" s="106"/>
      <c r="C57" s="106"/>
      <c r="D57" s="106"/>
      <c r="E57" s="106"/>
      <c r="F57" s="106"/>
      <c r="G57" s="106"/>
      <c r="H57" s="31"/>
      <c r="I57" s="32"/>
    </row>
    <row r="58" spans="1:9" customFormat="1" x14ac:dyDescent="0.25">
      <c r="A58" s="80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80"/>
      <c r="I58" s="80"/>
    </row>
    <row r="59" spans="1:9" customFormat="1" x14ac:dyDescent="0.25">
      <c r="A59" s="80">
        <v>2</v>
      </c>
      <c r="B59" s="34" t="s">
        <v>34</v>
      </c>
      <c r="C59" s="33">
        <v>0.03</v>
      </c>
      <c r="D59" s="15"/>
      <c r="E59" s="15"/>
      <c r="F59" s="15"/>
      <c r="G59" s="15"/>
      <c r="H59" s="80"/>
      <c r="I59" s="80"/>
    </row>
    <row r="60" spans="1:9" s="16" customFormat="1" x14ac:dyDescent="0.25">
      <c r="A60" s="80"/>
      <c r="B60" s="4" t="s">
        <v>43</v>
      </c>
      <c r="C60" s="14"/>
      <c r="D60" s="15">
        <f>D42+D51+D56</f>
        <v>62.660000000000004</v>
      </c>
      <c r="E60" s="15">
        <f t="shared" ref="E60:G60" si="7">E42+E51+E56</f>
        <v>59.199999999999996</v>
      </c>
      <c r="F60" s="15">
        <f t="shared" si="7"/>
        <v>364.41999999999996</v>
      </c>
      <c r="G60" s="15">
        <f t="shared" si="7"/>
        <v>2348.9899999999998</v>
      </c>
      <c r="H60" s="18"/>
      <c r="I60" s="18"/>
    </row>
    <row r="61" spans="1:9" s="2" customFormat="1" ht="19.5" customHeight="1" x14ac:dyDescent="0.25">
      <c r="A61" s="101" t="s">
        <v>12</v>
      </c>
      <c r="B61" s="102" t="s">
        <v>39</v>
      </c>
      <c r="C61" s="95" t="s">
        <v>40</v>
      </c>
      <c r="D61" s="95" t="s">
        <v>0</v>
      </c>
      <c r="E61" s="95" t="s">
        <v>1</v>
      </c>
      <c r="F61" s="95" t="s">
        <v>2</v>
      </c>
      <c r="G61" s="95" t="s">
        <v>3</v>
      </c>
      <c r="H61" s="95" t="s">
        <v>4</v>
      </c>
      <c r="I61" s="95" t="s">
        <v>5</v>
      </c>
    </row>
    <row r="62" spans="1:9" s="2" customFormat="1" ht="15" customHeight="1" x14ac:dyDescent="0.25">
      <c r="A62" s="101"/>
      <c r="B62" s="102"/>
      <c r="C62" s="95"/>
      <c r="D62" s="95"/>
      <c r="E62" s="95"/>
      <c r="F62" s="95"/>
      <c r="G62" s="95"/>
      <c r="H62" s="95"/>
      <c r="I62" s="95"/>
    </row>
    <row r="63" spans="1:9" s="2" customFormat="1" ht="15" customHeight="1" x14ac:dyDescent="0.25">
      <c r="A63" s="101"/>
      <c r="B63" s="102"/>
      <c r="C63" s="95"/>
      <c r="D63" s="95"/>
      <c r="E63" s="95"/>
      <c r="F63" s="95"/>
      <c r="G63" s="95"/>
      <c r="H63" s="95"/>
      <c r="I63" s="95"/>
    </row>
    <row r="64" spans="1:9" s="2" customFormat="1" ht="18.75" customHeight="1" x14ac:dyDescent="0.25">
      <c r="A64" s="101"/>
      <c r="B64" s="102"/>
      <c r="C64" s="78" t="s">
        <v>6</v>
      </c>
      <c r="D64" s="78" t="s">
        <v>6</v>
      </c>
      <c r="E64" s="78" t="s">
        <v>6</v>
      </c>
      <c r="F64" s="78" t="s">
        <v>6</v>
      </c>
      <c r="G64" s="78" t="s">
        <v>7</v>
      </c>
      <c r="H64" s="95"/>
      <c r="I64" s="95"/>
    </row>
    <row r="65" spans="1:14" s="2" customFormat="1" ht="18.75" x14ac:dyDescent="0.25">
      <c r="A65" s="95" t="s">
        <v>20</v>
      </c>
      <c r="B65" s="95"/>
      <c r="C65" s="95"/>
      <c r="D65" s="95"/>
      <c r="E65" s="95"/>
      <c r="F65" s="95"/>
      <c r="G65" s="96"/>
      <c r="H65" s="79"/>
      <c r="I65" s="79"/>
    </row>
    <row r="66" spans="1:14" s="2" customFormat="1" ht="18.75" x14ac:dyDescent="0.25">
      <c r="A66" s="103" t="s">
        <v>8</v>
      </c>
      <c r="B66" s="103"/>
      <c r="C66" s="103"/>
      <c r="D66" s="103"/>
      <c r="E66" s="103"/>
      <c r="F66" s="103"/>
      <c r="G66" s="104"/>
      <c r="H66" s="80"/>
      <c r="I66" s="80"/>
    </row>
    <row r="67" spans="1:14" s="19" customFormat="1" ht="44.25" customHeight="1" x14ac:dyDescent="0.3">
      <c r="A67" s="80">
        <v>1</v>
      </c>
      <c r="B67" s="25" t="s">
        <v>74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80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80">
        <v>2</v>
      </c>
      <c r="B68" s="25" t="s">
        <v>61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80">
        <v>13</v>
      </c>
      <c r="I68" s="12" t="s">
        <v>28</v>
      </c>
    </row>
    <row r="69" spans="1:14" s="2" customFormat="1" ht="39.75" customHeight="1" x14ac:dyDescent="0.25">
      <c r="A69" s="80">
        <v>3</v>
      </c>
      <c r="B69" s="50" t="s">
        <v>82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80"/>
      <c r="I69" s="12" t="s">
        <v>48</v>
      </c>
    </row>
    <row r="70" spans="1:14" s="2" customFormat="1" ht="39" customHeight="1" x14ac:dyDescent="0.25">
      <c r="A70" s="80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80">
        <v>415</v>
      </c>
      <c r="I70" s="12" t="s">
        <v>24</v>
      </c>
    </row>
    <row r="71" spans="1:14" s="2" customFormat="1" ht="39.75" customHeight="1" x14ac:dyDescent="0.25">
      <c r="A71" s="80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80">
        <v>18</v>
      </c>
      <c r="I71" s="12" t="s">
        <v>24</v>
      </c>
    </row>
    <row r="72" spans="1:14" s="2" customFormat="1" ht="39.75" customHeight="1" x14ac:dyDescent="0.25">
      <c r="A72" s="80">
        <v>6</v>
      </c>
      <c r="B72" s="25" t="s">
        <v>66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80"/>
      <c r="I72" s="12" t="s">
        <v>48</v>
      </c>
    </row>
    <row r="73" spans="1:14" s="2" customFormat="1" x14ac:dyDescent="0.25">
      <c r="A73" s="80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80"/>
      <c r="I73" s="80"/>
    </row>
    <row r="74" spans="1:14" s="16" customFormat="1" ht="18.75" x14ac:dyDescent="0.25">
      <c r="A74" s="103" t="s">
        <v>13</v>
      </c>
      <c r="B74" s="103"/>
      <c r="C74" s="103"/>
      <c r="D74" s="103"/>
      <c r="E74" s="103"/>
      <c r="F74" s="103"/>
      <c r="G74" s="104"/>
      <c r="H74" s="80"/>
      <c r="I74" s="80"/>
    </row>
    <row r="75" spans="1:14" s="57" customFormat="1" ht="42" customHeight="1" x14ac:dyDescent="0.25">
      <c r="A75" s="82">
        <v>1</v>
      </c>
      <c r="B75" s="40" t="s">
        <v>84</v>
      </c>
      <c r="C75" s="41">
        <v>100</v>
      </c>
      <c r="D75" s="42">
        <v>0.23333333333333336</v>
      </c>
      <c r="E75" s="42">
        <v>4.8</v>
      </c>
      <c r="F75" s="42">
        <v>1.1833333333333333</v>
      </c>
      <c r="G75" s="42">
        <v>48.6</v>
      </c>
      <c r="H75" s="82">
        <v>79</v>
      </c>
      <c r="I75" s="44" t="s">
        <v>24</v>
      </c>
      <c r="J75" s="84"/>
      <c r="K75" s="84"/>
      <c r="L75" s="84"/>
      <c r="M75" s="84"/>
    </row>
    <row r="76" spans="1:14" s="16" customFormat="1" ht="42" customHeight="1" x14ac:dyDescent="0.25">
      <c r="A76" s="80">
        <v>2</v>
      </c>
      <c r="B76" s="26" t="s">
        <v>37</v>
      </c>
      <c r="C76" s="24">
        <v>250</v>
      </c>
      <c r="D76" s="17">
        <v>3.1</v>
      </c>
      <c r="E76" s="17">
        <v>3.32</v>
      </c>
      <c r="F76" s="17">
        <v>11.64</v>
      </c>
      <c r="G76" s="17">
        <v>88.94</v>
      </c>
      <c r="H76" s="80">
        <v>103</v>
      </c>
      <c r="I76" s="12" t="s">
        <v>14</v>
      </c>
    </row>
    <row r="77" spans="1:14" s="19" customFormat="1" ht="42" customHeight="1" x14ac:dyDescent="0.3">
      <c r="A77" s="80">
        <v>3</v>
      </c>
      <c r="B77" s="40" t="s">
        <v>79</v>
      </c>
      <c r="C77" s="41">
        <v>100</v>
      </c>
      <c r="D77" s="42">
        <v>11.7</v>
      </c>
      <c r="E77" s="42">
        <v>11.98</v>
      </c>
      <c r="F77" s="42">
        <v>22.05</v>
      </c>
      <c r="G77" s="42">
        <v>234.23</v>
      </c>
      <c r="H77" s="82">
        <v>234</v>
      </c>
      <c r="I77" s="44" t="s">
        <v>14</v>
      </c>
    </row>
    <row r="78" spans="1:14" s="16" customFormat="1" ht="43.5" customHeight="1" x14ac:dyDescent="0.25">
      <c r="A78" s="80">
        <v>4</v>
      </c>
      <c r="B78" s="26" t="s">
        <v>32</v>
      </c>
      <c r="C78" s="24">
        <v>180</v>
      </c>
      <c r="D78" s="17">
        <v>3.96</v>
      </c>
      <c r="E78" s="17">
        <v>5.88</v>
      </c>
      <c r="F78" s="17">
        <v>26.4</v>
      </c>
      <c r="G78" s="17">
        <v>174.72</v>
      </c>
      <c r="H78" s="80">
        <v>354</v>
      </c>
      <c r="I78" s="12" t="s">
        <v>24</v>
      </c>
    </row>
    <row r="79" spans="1:14" s="16" customFormat="1" ht="42" customHeight="1" x14ac:dyDescent="0.25">
      <c r="A79" s="80">
        <v>5</v>
      </c>
      <c r="B79" s="26" t="s">
        <v>111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80">
        <v>638</v>
      </c>
      <c r="I79" s="12" t="s">
        <v>44</v>
      </c>
    </row>
    <row r="80" spans="1:14" s="16" customFormat="1" ht="42" customHeight="1" x14ac:dyDescent="0.25">
      <c r="A80" s="80">
        <v>6</v>
      </c>
      <c r="B80" s="26" t="s">
        <v>25</v>
      </c>
      <c r="C80" s="24">
        <v>40</v>
      </c>
      <c r="D80" s="11">
        <v>3.07</v>
      </c>
      <c r="E80" s="11">
        <v>1.2</v>
      </c>
      <c r="F80" s="11">
        <v>20.54</v>
      </c>
      <c r="G80" s="11">
        <v>104.67</v>
      </c>
      <c r="H80" s="80">
        <v>18</v>
      </c>
      <c r="I80" s="12" t="s">
        <v>24</v>
      </c>
    </row>
    <row r="81" spans="1:9" s="16" customFormat="1" ht="42" customHeight="1" x14ac:dyDescent="0.25">
      <c r="A81" s="80">
        <v>7</v>
      </c>
      <c r="B81" s="26" t="s">
        <v>36</v>
      </c>
      <c r="C81" s="24">
        <v>60</v>
      </c>
      <c r="D81" s="11">
        <v>3.6</v>
      </c>
      <c r="E81" s="11">
        <v>0.75</v>
      </c>
      <c r="F81" s="11">
        <v>24</v>
      </c>
      <c r="G81" s="11">
        <v>118.2</v>
      </c>
      <c r="H81" s="80">
        <v>19</v>
      </c>
      <c r="I81" s="12" t="s">
        <v>24</v>
      </c>
    </row>
    <row r="82" spans="1:9" s="16" customFormat="1" x14ac:dyDescent="0.25">
      <c r="A82" s="80"/>
      <c r="B82" s="4" t="s">
        <v>42</v>
      </c>
      <c r="C82" s="14">
        <f>SUM(C75:C81)</f>
        <v>930</v>
      </c>
      <c r="D82" s="14">
        <f t="shared" ref="D82:G82" si="8">SUM(D75:D81)</f>
        <v>25.863333333333333</v>
      </c>
      <c r="E82" s="14">
        <f t="shared" si="8"/>
        <v>27.93</v>
      </c>
      <c r="F82" s="14">
        <f t="shared" si="8"/>
        <v>119.41333333333333</v>
      </c>
      <c r="G82" s="14">
        <f t="shared" si="8"/>
        <v>825.36</v>
      </c>
      <c r="H82" s="18"/>
      <c r="I82" s="18"/>
    </row>
    <row r="83" spans="1:9" customFormat="1" ht="18.75" x14ac:dyDescent="0.25">
      <c r="A83" s="103" t="s">
        <v>31</v>
      </c>
      <c r="B83" s="103"/>
      <c r="C83" s="103"/>
      <c r="D83" s="103"/>
      <c r="E83" s="103"/>
      <c r="F83" s="103"/>
      <c r="G83" s="104"/>
      <c r="H83" s="80"/>
      <c r="I83" s="80"/>
    </row>
    <row r="84" spans="1:9" customFormat="1" ht="37.5" x14ac:dyDescent="0.25">
      <c r="A84" s="80">
        <v>1</v>
      </c>
      <c r="B84" s="30" t="s">
        <v>70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80">
        <v>570</v>
      </c>
      <c r="I84" s="12" t="s">
        <v>14</v>
      </c>
    </row>
    <row r="85" spans="1:9" s="2" customFormat="1" ht="42" customHeight="1" x14ac:dyDescent="0.25">
      <c r="A85" s="80">
        <v>2</v>
      </c>
      <c r="B85" s="30" t="s">
        <v>71</v>
      </c>
      <c r="C85" s="24">
        <v>200</v>
      </c>
      <c r="D85" s="80">
        <v>0.8</v>
      </c>
      <c r="E85" s="80">
        <v>0.6</v>
      </c>
      <c r="F85" s="80">
        <v>20.6</v>
      </c>
      <c r="G85" s="80">
        <v>94</v>
      </c>
      <c r="H85" s="80">
        <v>337</v>
      </c>
      <c r="I85" s="12" t="s">
        <v>24</v>
      </c>
    </row>
    <row r="86" spans="1:9" customFormat="1" ht="37.5" x14ac:dyDescent="0.25">
      <c r="A86" s="80">
        <v>3</v>
      </c>
      <c r="B86" s="30" t="s">
        <v>104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80">
        <v>484</v>
      </c>
      <c r="I86" s="12" t="s">
        <v>24</v>
      </c>
    </row>
    <row r="87" spans="1:9" customFormat="1" x14ac:dyDescent="0.25">
      <c r="A87" s="80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80"/>
      <c r="I87" s="80"/>
    </row>
    <row r="88" spans="1:9" customFormat="1" ht="20.25" customHeight="1" x14ac:dyDescent="0.25">
      <c r="A88" s="105" t="s">
        <v>52</v>
      </c>
      <c r="B88" s="106"/>
      <c r="C88" s="106"/>
      <c r="D88" s="106"/>
      <c r="E88" s="106"/>
      <c r="F88" s="106"/>
      <c r="G88" s="106"/>
      <c r="H88" s="31"/>
      <c r="I88" s="32"/>
    </row>
    <row r="89" spans="1:9" customFormat="1" x14ac:dyDescent="0.25">
      <c r="A89" s="80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80"/>
      <c r="I89" s="80"/>
    </row>
    <row r="90" spans="1:9" customFormat="1" x14ac:dyDescent="0.25">
      <c r="A90" s="80">
        <v>2</v>
      </c>
      <c r="B90" s="34" t="s">
        <v>34</v>
      </c>
      <c r="C90" s="33">
        <v>0.03</v>
      </c>
      <c r="D90" s="15"/>
      <c r="E90" s="15"/>
      <c r="F90" s="15"/>
      <c r="G90" s="15"/>
      <c r="H90" s="80"/>
      <c r="I90" s="80"/>
    </row>
    <row r="91" spans="1:9" s="16" customFormat="1" x14ac:dyDescent="0.25">
      <c r="A91" s="80"/>
      <c r="B91" s="4" t="s">
        <v>43</v>
      </c>
      <c r="C91" s="14"/>
      <c r="D91" s="15">
        <f>D73+D82+D87</f>
        <v>76.593333333333334</v>
      </c>
      <c r="E91" s="15">
        <f t="shared" ref="E91:G91" si="10">E73+E82+E87</f>
        <v>68.584999999999994</v>
      </c>
      <c r="F91" s="15">
        <f t="shared" si="10"/>
        <v>316.79333333333329</v>
      </c>
      <c r="G91" s="15">
        <f t="shared" si="10"/>
        <v>2184.13</v>
      </c>
      <c r="H91" s="18"/>
      <c r="I91" s="18"/>
    </row>
    <row r="92" spans="1:9" s="2" customFormat="1" ht="19.5" customHeight="1" x14ac:dyDescent="0.25">
      <c r="A92" s="101" t="s">
        <v>12</v>
      </c>
      <c r="B92" s="102" t="s">
        <v>39</v>
      </c>
      <c r="C92" s="95" t="s">
        <v>40</v>
      </c>
      <c r="D92" s="95" t="s">
        <v>0</v>
      </c>
      <c r="E92" s="95" t="s">
        <v>1</v>
      </c>
      <c r="F92" s="95" t="s">
        <v>2</v>
      </c>
      <c r="G92" s="95" t="s">
        <v>3</v>
      </c>
      <c r="H92" s="95" t="s">
        <v>4</v>
      </c>
      <c r="I92" s="95" t="s">
        <v>5</v>
      </c>
    </row>
    <row r="93" spans="1:9" s="2" customFormat="1" ht="15" customHeight="1" x14ac:dyDescent="0.25">
      <c r="A93" s="101"/>
      <c r="B93" s="102"/>
      <c r="C93" s="95"/>
      <c r="D93" s="95"/>
      <c r="E93" s="95"/>
      <c r="F93" s="95"/>
      <c r="G93" s="95"/>
      <c r="H93" s="95"/>
      <c r="I93" s="95"/>
    </row>
    <row r="94" spans="1:9" s="2" customFormat="1" ht="15" customHeight="1" x14ac:dyDescent="0.25">
      <c r="A94" s="101"/>
      <c r="B94" s="102"/>
      <c r="C94" s="95"/>
      <c r="D94" s="95"/>
      <c r="E94" s="95"/>
      <c r="F94" s="95"/>
      <c r="G94" s="95"/>
      <c r="H94" s="95"/>
      <c r="I94" s="95"/>
    </row>
    <row r="95" spans="1:9" s="2" customFormat="1" ht="18.75" customHeight="1" x14ac:dyDescent="0.25">
      <c r="A95" s="101"/>
      <c r="B95" s="102"/>
      <c r="C95" s="78" t="s">
        <v>6</v>
      </c>
      <c r="D95" s="78" t="s">
        <v>6</v>
      </c>
      <c r="E95" s="78" t="s">
        <v>6</v>
      </c>
      <c r="F95" s="78" t="s">
        <v>6</v>
      </c>
      <c r="G95" s="78" t="s">
        <v>7</v>
      </c>
      <c r="H95" s="95"/>
      <c r="I95" s="95"/>
    </row>
    <row r="96" spans="1:9" s="2" customFormat="1" ht="18.75" x14ac:dyDescent="0.25">
      <c r="A96" s="95" t="s">
        <v>21</v>
      </c>
      <c r="B96" s="95"/>
      <c r="C96" s="95"/>
      <c r="D96" s="95"/>
      <c r="E96" s="95"/>
      <c r="F96" s="95"/>
      <c r="G96" s="96"/>
      <c r="H96" s="79"/>
      <c r="I96" s="79"/>
    </row>
    <row r="97" spans="1:9" s="2" customFormat="1" ht="18.75" x14ac:dyDescent="0.25">
      <c r="A97" s="103" t="s">
        <v>8</v>
      </c>
      <c r="B97" s="104"/>
      <c r="C97" s="104"/>
      <c r="D97" s="104"/>
      <c r="E97" s="104"/>
      <c r="F97" s="104"/>
      <c r="G97" s="104"/>
      <c r="H97" s="80"/>
      <c r="I97" s="80"/>
    </row>
    <row r="98" spans="1:9" s="2" customFormat="1" ht="40.5" customHeight="1" x14ac:dyDescent="0.25">
      <c r="A98" s="80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80">
        <v>202</v>
      </c>
      <c r="I98" s="12" t="s">
        <v>24</v>
      </c>
    </row>
    <row r="99" spans="1:9" s="2" customFormat="1" ht="40.5" customHeight="1" x14ac:dyDescent="0.25">
      <c r="A99" s="80">
        <v>2</v>
      </c>
      <c r="B99" s="25" t="s">
        <v>47</v>
      </c>
      <c r="C99" s="24">
        <v>125</v>
      </c>
      <c r="D99" s="80">
        <v>2.2999999999999998</v>
      </c>
      <c r="E99" s="80">
        <v>2.5</v>
      </c>
      <c r="F99" s="80">
        <v>11.7</v>
      </c>
      <c r="G99" s="80">
        <v>119</v>
      </c>
      <c r="H99" s="80"/>
      <c r="I99" s="12" t="s">
        <v>48</v>
      </c>
    </row>
    <row r="100" spans="1:9" s="2" customFormat="1" ht="40.5" customHeight="1" x14ac:dyDescent="0.25">
      <c r="A100" s="80">
        <v>3</v>
      </c>
      <c r="B100" s="25" t="s">
        <v>63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80">
        <v>13</v>
      </c>
      <c r="I100" s="12" t="s">
        <v>28</v>
      </c>
    </row>
    <row r="101" spans="1:9" s="2" customFormat="1" ht="39.75" customHeight="1" x14ac:dyDescent="0.25">
      <c r="A101" s="80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80">
        <v>377</v>
      </c>
      <c r="I101" s="12" t="s">
        <v>14</v>
      </c>
    </row>
    <row r="102" spans="1:9" s="2" customFormat="1" ht="40.5" customHeight="1" x14ac:dyDescent="0.25">
      <c r="A102" s="80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80">
        <v>18</v>
      </c>
      <c r="I102" s="12" t="s">
        <v>24</v>
      </c>
    </row>
    <row r="103" spans="1:9" s="2" customFormat="1" x14ac:dyDescent="0.25">
      <c r="A103" s="80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80"/>
      <c r="I103" s="80"/>
    </row>
    <row r="104" spans="1:9" s="16" customFormat="1" ht="18.75" x14ac:dyDescent="0.25">
      <c r="A104" s="103" t="s">
        <v>13</v>
      </c>
      <c r="B104" s="103"/>
      <c r="C104" s="103"/>
      <c r="D104" s="103"/>
      <c r="E104" s="103"/>
      <c r="F104" s="103"/>
      <c r="G104" s="104"/>
      <c r="H104" s="80"/>
      <c r="I104" s="80"/>
    </row>
    <row r="105" spans="1:9" s="57" customFormat="1" ht="42" customHeight="1" x14ac:dyDescent="0.25">
      <c r="A105" s="82">
        <v>1</v>
      </c>
      <c r="B105" s="40" t="s">
        <v>97</v>
      </c>
      <c r="C105" s="41">
        <v>100</v>
      </c>
      <c r="D105" s="42">
        <v>2.0333333333333332</v>
      </c>
      <c r="E105" s="42">
        <v>6.05</v>
      </c>
      <c r="F105" s="42">
        <v>5.7333333333333334</v>
      </c>
      <c r="G105" s="42">
        <v>85.35</v>
      </c>
      <c r="H105" s="82">
        <v>34</v>
      </c>
      <c r="I105" s="44" t="s">
        <v>14</v>
      </c>
    </row>
    <row r="106" spans="1:9" s="16" customFormat="1" ht="61.5" customHeight="1" x14ac:dyDescent="0.25">
      <c r="A106" s="80">
        <v>2</v>
      </c>
      <c r="B106" s="26" t="s">
        <v>49</v>
      </c>
      <c r="C106" s="24">
        <v>260</v>
      </c>
      <c r="D106" s="17">
        <v>3.29</v>
      </c>
      <c r="E106" s="17">
        <v>5.4</v>
      </c>
      <c r="F106" s="17">
        <v>10.39</v>
      </c>
      <c r="G106" s="17">
        <v>103.85</v>
      </c>
      <c r="H106" s="80">
        <v>82</v>
      </c>
      <c r="I106" s="12" t="s">
        <v>14</v>
      </c>
    </row>
    <row r="107" spans="1:9" s="19" customFormat="1" ht="42" customHeight="1" x14ac:dyDescent="0.3">
      <c r="A107" s="80">
        <v>3</v>
      </c>
      <c r="B107" s="51" t="s">
        <v>80</v>
      </c>
      <c r="C107" s="24">
        <v>100</v>
      </c>
      <c r="D107" s="17">
        <v>15.3</v>
      </c>
      <c r="E107" s="17">
        <v>29.4</v>
      </c>
      <c r="F107" s="17">
        <v>15.455555555555556</v>
      </c>
      <c r="G107" s="17">
        <v>388</v>
      </c>
      <c r="H107" s="80">
        <v>295</v>
      </c>
      <c r="I107" s="12" t="s">
        <v>14</v>
      </c>
    </row>
    <row r="108" spans="1:9" s="19" customFormat="1" ht="42" customHeight="1" x14ac:dyDescent="0.3">
      <c r="A108" s="80">
        <v>4</v>
      </c>
      <c r="B108" s="51" t="s">
        <v>81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80">
        <v>330</v>
      </c>
      <c r="I108" s="12" t="s">
        <v>14</v>
      </c>
    </row>
    <row r="109" spans="1:9" s="16" customFormat="1" ht="42" customHeight="1" x14ac:dyDescent="0.25">
      <c r="A109" s="80">
        <v>5</v>
      </c>
      <c r="B109" s="26" t="s">
        <v>15</v>
      </c>
      <c r="C109" s="24">
        <v>180</v>
      </c>
      <c r="D109" s="11">
        <v>7.6</v>
      </c>
      <c r="E109" s="11">
        <v>6.5</v>
      </c>
      <c r="F109" s="11">
        <v>34.299999999999997</v>
      </c>
      <c r="G109" s="11">
        <v>225.4</v>
      </c>
      <c r="H109" s="80">
        <v>341</v>
      </c>
      <c r="I109" s="12" t="s">
        <v>24</v>
      </c>
    </row>
    <row r="110" spans="1:9" s="16" customFormat="1" ht="42" customHeight="1" x14ac:dyDescent="0.25">
      <c r="A110" s="80">
        <v>6</v>
      </c>
      <c r="B110" s="26" t="s">
        <v>59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80">
        <v>512</v>
      </c>
      <c r="I110" s="12" t="s">
        <v>60</v>
      </c>
    </row>
    <row r="111" spans="1:9" s="16" customFormat="1" ht="42" customHeight="1" x14ac:dyDescent="0.25">
      <c r="A111" s="80">
        <v>7</v>
      </c>
      <c r="B111" s="26" t="s">
        <v>25</v>
      </c>
      <c r="C111" s="24">
        <v>40</v>
      </c>
      <c r="D111" s="11">
        <v>3.07</v>
      </c>
      <c r="E111" s="11">
        <v>1.2</v>
      </c>
      <c r="F111" s="11">
        <v>20.54</v>
      </c>
      <c r="G111" s="11">
        <v>104.67</v>
      </c>
      <c r="H111" s="80">
        <v>18</v>
      </c>
      <c r="I111" s="12" t="s">
        <v>24</v>
      </c>
    </row>
    <row r="112" spans="1:9" s="16" customFormat="1" ht="42" customHeight="1" x14ac:dyDescent="0.25">
      <c r="A112" s="80">
        <v>8</v>
      </c>
      <c r="B112" s="26" t="s">
        <v>36</v>
      </c>
      <c r="C112" s="24">
        <v>60</v>
      </c>
      <c r="D112" s="11">
        <v>3.6</v>
      </c>
      <c r="E112" s="11">
        <v>0.75</v>
      </c>
      <c r="F112" s="11">
        <v>24</v>
      </c>
      <c r="G112" s="11">
        <v>118.2</v>
      </c>
      <c r="H112" s="80">
        <v>19</v>
      </c>
      <c r="I112" s="12" t="s">
        <v>24</v>
      </c>
    </row>
    <row r="113" spans="1:9" s="16" customFormat="1" x14ac:dyDescent="0.25">
      <c r="A113" s="80"/>
      <c r="B113" s="4" t="s">
        <v>42</v>
      </c>
      <c r="C113" s="14">
        <f>SUM(C105:C112)</f>
        <v>970</v>
      </c>
      <c r="D113" s="14">
        <f t="shared" ref="D113:G113" si="12">SUM(D105:D112)</f>
        <v>35.613333333333337</v>
      </c>
      <c r="E113" s="14">
        <f t="shared" si="12"/>
        <v>50.809999999999995</v>
      </c>
      <c r="F113" s="14">
        <f t="shared" si="12"/>
        <v>129.67888888888888</v>
      </c>
      <c r="G113" s="14">
        <f t="shared" si="12"/>
        <v>1119.7</v>
      </c>
      <c r="H113" s="18"/>
      <c r="I113" s="18"/>
    </row>
    <row r="114" spans="1:9" customFormat="1" ht="18.75" x14ac:dyDescent="0.25">
      <c r="A114" s="103" t="s">
        <v>31</v>
      </c>
      <c r="B114" s="103"/>
      <c r="C114" s="103"/>
      <c r="D114" s="103"/>
      <c r="E114" s="103"/>
      <c r="F114" s="103"/>
      <c r="G114" s="104"/>
      <c r="H114" s="80"/>
      <c r="I114" s="80"/>
    </row>
    <row r="115" spans="1:9" customFormat="1" ht="37.5" x14ac:dyDescent="0.25">
      <c r="A115" s="80">
        <v>1</v>
      </c>
      <c r="B115" s="30" t="s">
        <v>68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9">
        <v>406</v>
      </c>
      <c r="I115" s="12" t="s">
        <v>14</v>
      </c>
    </row>
    <row r="116" spans="1:9" s="2" customFormat="1" ht="42" customHeight="1" x14ac:dyDescent="0.25">
      <c r="A116" s="80">
        <v>2</v>
      </c>
      <c r="B116" s="30" t="s">
        <v>66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80">
        <v>337</v>
      </c>
      <c r="I116" s="12" t="s">
        <v>24</v>
      </c>
    </row>
    <row r="117" spans="1:9" customFormat="1" ht="37.5" x14ac:dyDescent="0.25">
      <c r="A117" s="80">
        <v>3</v>
      </c>
      <c r="B117" s="30" t="s">
        <v>109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9" customFormat="1" x14ac:dyDescent="0.25">
      <c r="A118" s="80"/>
      <c r="B118" s="4" t="s">
        <v>51</v>
      </c>
      <c r="C118" s="14">
        <f>SUM(C115:C117)</f>
        <v>500</v>
      </c>
      <c r="D118" s="14">
        <f t="shared" ref="D118:G118" si="13">SUM(D115:D117)</f>
        <v>6.28</v>
      </c>
      <c r="E118" s="14">
        <f t="shared" si="13"/>
        <v>3.2800000000000002</v>
      </c>
      <c r="F118" s="14">
        <f t="shared" si="13"/>
        <v>95.300000000000011</v>
      </c>
      <c r="G118" s="14">
        <f t="shared" si="13"/>
        <v>471.05</v>
      </c>
      <c r="H118" s="80"/>
      <c r="I118" s="80"/>
    </row>
    <row r="119" spans="1:9" customFormat="1" ht="20.25" customHeight="1" x14ac:dyDescent="0.25">
      <c r="A119" s="105" t="s">
        <v>52</v>
      </c>
      <c r="B119" s="106"/>
      <c r="C119" s="106"/>
      <c r="D119" s="106"/>
      <c r="E119" s="106"/>
      <c r="F119" s="106"/>
      <c r="G119" s="106"/>
      <c r="H119" s="31"/>
      <c r="I119" s="32"/>
    </row>
    <row r="120" spans="1:9" customFormat="1" x14ac:dyDescent="0.25">
      <c r="A120" s="80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80"/>
      <c r="I120" s="80"/>
    </row>
    <row r="121" spans="1:9" customFormat="1" x14ac:dyDescent="0.25">
      <c r="A121" s="80">
        <v>2</v>
      </c>
      <c r="B121" s="34" t="s">
        <v>34</v>
      </c>
      <c r="C121" s="33">
        <v>0.03</v>
      </c>
      <c r="D121" s="15"/>
      <c r="E121" s="15"/>
      <c r="F121" s="15"/>
      <c r="G121" s="15"/>
      <c r="H121" s="80"/>
      <c r="I121" s="80"/>
    </row>
    <row r="122" spans="1:9" s="16" customFormat="1" x14ac:dyDescent="0.25">
      <c r="A122" s="80"/>
      <c r="B122" s="4" t="s">
        <v>43</v>
      </c>
      <c r="C122" s="14"/>
      <c r="D122" s="15">
        <f>D103+D113+D118</f>
        <v>51.073333333333338</v>
      </c>
      <c r="E122" s="15">
        <f t="shared" ref="E122:G122" si="14">E103+E113+E118</f>
        <v>76.06</v>
      </c>
      <c r="F122" s="15">
        <f t="shared" si="14"/>
        <v>285.2788888888889</v>
      </c>
      <c r="G122" s="15">
        <f t="shared" si="14"/>
        <v>2107.3700000000003</v>
      </c>
      <c r="H122" s="18"/>
      <c r="I122" s="18"/>
    </row>
    <row r="123" spans="1:9" s="2" customFormat="1" ht="19.5" customHeight="1" x14ac:dyDescent="0.25">
      <c r="A123" s="101" t="s">
        <v>12</v>
      </c>
      <c r="B123" s="102" t="s">
        <v>39</v>
      </c>
      <c r="C123" s="95" t="s">
        <v>40</v>
      </c>
      <c r="D123" s="95" t="s">
        <v>0</v>
      </c>
      <c r="E123" s="95" t="s">
        <v>1</v>
      </c>
      <c r="F123" s="95" t="s">
        <v>2</v>
      </c>
      <c r="G123" s="95" t="s">
        <v>3</v>
      </c>
      <c r="H123" s="95" t="s">
        <v>4</v>
      </c>
      <c r="I123" s="95" t="s">
        <v>5</v>
      </c>
    </row>
    <row r="124" spans="1:9" s="2" customFormat="1" ht="15" customHeight="1" x14ac:dyDescent="0.25">
      <c r="A124" s="101"/>
      <c r="B124" s="102"/>
      <c r="C124" s="95"/>
      <c r="D124" s="95"/>
      <c r="E124" s="95"/>
      <c r="F124" s="95"/>
      <c r="G124" s="95"/>
      <c r="H124" s="95"/>
      <c r="I124" s="95"/>
    </row>
    <row r="125" spans="1:9" s="2" customFormat="1" ht="15" customHeight="1" x14ac:dyDescent="0.25">
      <c r="A125" s="101"/>
      <c r="B125" s="102"/>
      <c r="C125" s="95"/>
      <c r="D125" s="95"/>
      <c r="E125" s="95"/>
      <c r="F125" s="95"/>
      <c r="G125" s="95"/>
      <c r="H125" s="95"/>
      <c r="I125" s="95"/>
    </row>
    <row r="126" spans="1:9" s="2" customFormat="1" ht="18.75" customHeight="1" x14ac:dyDescent="0.25">
      <c r="A126" s="101"/>
      <c r="B126" s="102"/>
      <c r="C126" s="78" t="s">
        <v>6</v>
      </c>
      <c r="D126" s="78" t="s">
        <v>6</v>
      </c>
      <c r="E126" s="78" t="s">
        <v>6</v>
      </c>
      <c r="F126" s="78" t="s">
        <v>6</v>
      </c>
      <c r="G126" s="78" t="s">
        <v>7</v>
      </c>
      <c r="H126" s="95"/>
      <c r="I126" s="95"/>
    </row>
    <row r="127" spans="1:9" s="2" customFormat="1" ht="18.75" x14ac:dyDescent="0.25">
      <c r="A127" s="95" t="s">
        <v>22</v>
      </c>
      <c r="B127" s="95"/>
      <c r="C127" s="95"/>
      <c r="D127" s="95"/>
      <c r="E127" s="95"/>
      <c r="F127" s="95"/>
      <c r="G127" s="96"/>
      <c r="H127" s="79"/>
      <c r="I127" s="79"/>
    </row>
    <row r="128" spans="1:9" s="2" customFormat="1" ht="18.75" x14ac:dyDescent="0.25">
      <c r="A128" s="103" t="s">
        <v>8</v>
      </c>
      <c r="B128" s="103"/>
      <c r="C128" s="103"/>
      <c r="D128" s="103"/>
      <c r="E128" s="103"/>
      <c r="F128" s="103"/>
      <c r="G128" s="103"/>
      <c r="H128" s="80"/>
      <c r="I128" s="80"/>
    </row>
    <row r="129" spans="1:9" s="2" customFormat="1" ht="40.5" customHeight="1" x14ac:dyDescent="0.25">
      <c r="A129" s="80">
        <v>1</v>
      </c>
      <c r="B129" s="25" t="s">
        <v>29</v>
      </c>
      <c r="C129" s="24">
        <v>240</v>
      </c>
      <c r="D129" s="17">
        <v>37.770000000000003</v>
      </c>
      <c r="E129" s="17">
        <v>40.799999999999997</v>
      </c>
      <c r="F129" s="17">
        <v>5.28</v>
      </c>
      <c r="G129" s="17">
        <v>607.73</v>
      </c>
      <c r="H129" s="80">
        <v>231</v>
      </c>
      <c r="I129" s="12" t="s">
        <v>24</v>
      </c>
    </row>
    <row r="130" spans="1:9" s="2" customFormat="1" ht="40.5" customHeight="1" x14ac:dyDescent="0.25">
      <c r="A130" s="80">
        <v>2</v>
      </c>
      <c r="B130" s="25" t="s">
        <v>64</v>
      </c>
      <c r="C130" s="24">
        <v>50</v>
      </c>
      <c r="D130" s="80">
        <v>5.15</v>
      </c>
      <c r="E130" s="80">
        <v>2.4500000000000002</v>
      </c>
      <c r="F130" s="80">
        <v>30</v>
      </c>
      <c r="G130" s="80">
        <v>163</v>
      </c>
      <c r="H130" s="80"/>
      <c r="I130" s="12" t="s">
        <v>48</v>
      </c>
    </row>
    <row r="131" spans="1:9" s="2" customFormat="1" ht="40.5" customHeight="1" x14ac:dyDescent="0.25">
      <c r="A131" s="80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80">
        <v>415</v>
      </c>
      <c r="I131" s="12" t="s">
        <v>24</v>
      </c>
    </row>
    <row r="132" spans="1:9" s="2" customFormat="1" ht="40.5" customHeight="1" x14ac:dyDescent="0.25">
      <c r="A132" s="80">
        <v>4</v>
      </c>
      <c r="B132" s="50" t="s">
        <v>77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80"/>
      <c r="I132" s="12" t="s">
        <v>48</v>
      </c>
    </row>
    <row r="133" spans="1:9" s="2" customFormat="1" ht="40.5" customHeight="1" x14ac:dyDescent="0.25">
      <c r="A133" s="80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80">
        <v>18</v>
      </c>
      <c r="I133" s="12" t="s">
        <v>24</v>
      </c>
    </row>
    <row r="134" spans="1:9" s="2" customFormat="1" x14ac:dyDescent="0.25">
      <c r="A134" s="80"/>
      <c r="B134" s="4" t="s">
        <v>41</v>
      </c>
      <c r="C134" s="14">
        <f>SUM(C129:C133)</f>
        <v>565</v>
      </c>
      <c r="D134" s="14">
        <f>SUM(D129:D133)</f>
        <v>51.6</v>
      </c>
      <c r="E134" s="14">
        <f t="shared" ref="E134:G134" si="15">SUM(E129:E133)</f>
        <v>48.75</v>
      </c>
      <c r="F134" s="14">
        <f t="shared" si="15"/>
        <v>103.17999999999999</v>
      </c>
      <c r="G134" s="14">
        <f t="shared" si="15"/>
        <v>1127.6300000000001</v>
      </c>
      <c r="H134" s="80"/>
      <c r="I134" s="80"/>
    </row>
    <row r="135" spans="1:9" s="16" customFormat="1" ht="18.75" x14ac:dyDescent="0.25">
      <c r="A135" s="103" t="s">
        <v>13</v>
      </c>
      <c r="B135" s="103"/>
      <c r="C135" s="103"/>
      <c r="D135" s="103"/>
      <c r="E135" s="103"/>
      <c r="F135" s="103"/>
      <c r="G135" s="104"/>
      <c r="H135" s="80"/>
      <c r="I135" s="80"/>
    </row>
    <row r="136" spans="1:9" s="57" customFormat="1" ht="42" customHeight="1" x14ac:dyDescent="0.25">
      <c r="A136" s="82">
        <v>1</v>
      </c>
      <c r="B136" s="40" t="s">
        <v>91</v>
      </c>
      <c r="C136" s="41">
        <v>100</v>
      </c>
      <c r="D136" s="42">
        <v>0.7</v>
      </c>
      <c r="E136" s="42">
        <v>0.1</v>
      </c>
      <c r="F136" s="42">
        <v>3.7000000000000006</v>
      </c>
      <c r="G136" s="42">
        <v>13.700000000000001</v>
      </c>
      <c r="H136" s="82">
        <v>37</v>
      </c>
      <c r="I136" s="44" t="s">
        <v>24</v>
      </c>
    </row>
    <row r="137" spans="1:9" s="16" customFormat="1" ht="42" customHeight="1" x14ac:dyDescent="0.25">
      <c r="A137" s="80">
        <v>2</v>
      </c>
      <c r="B137" s="26" t="s">
        <v>30</v>
      </c>
      <c r="C137" s="24">
        <v>250</v>
      </c>
      <c r="D137" s="17">
        <v>4.9800000000000004</v>
      </c>
      <c r="E137" s="17">
        <v>0.73</v>
      </c>
      <c r="F137" s="17">
        <v>15.68</v>
      </c>
      <c r="G137" s="17">
        <v>134.91</v>
      </c>
      <c r="H137" s="80">
        <v>101</v>
      </c>
      <c r="I137" s="12" t="s">
        <v>14</v>
      </c>
    </row>
    <row r="138" spans="1:9" s="16" customFormat="1" ht="42" customHeight="1" x14ac:dyDescent="0.25">
      <c r="A138" s="80">
        <v>3</v>
      </c>
      <c r="B138" s="26" t="s">
        <v>38</v>
      </c>
      <c r="C138" s="24">
        <v>280</v>
      </c>
      <c r="D138" s="17">
        <v>17.829999999999998</v>
      </c>
      <c r="E138" s="17">
        <v>23.97</v>
      </c>
      <c r="F138" s="17">
        <v>80.540000000000006</v>
      </c>
      <c r="G138" s="17">
        <v>635.44000000000005</v>
      </c>
      <c r="H138" s="80">
        <v>259</v>
      </c>
      <c r="I138" s="12" t="s">
        <v>14</v>
      </c>
    </row>
    <row r="139" spans="1:9" s="16" customFormat="1" ht="42" customHeight="1" x14ac:dyDescent="0.25">
      <c r="A139" s="80">
        <v>4</v>
      </c>
      <c r="B139" s="26" t="s">
        <v>110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80">
        <v>342</v>
      </c>
      <c r="I139" s="12" t="s">
        <v>14</v>
      </c>
    </row>
    <row r="140" spans="1:9" s="16" customFormat="1" ht="42" customHeight="1" x14ac:dyDescent="0.25">
      <c r="A140" s="80">
        <v>5</v>
      </c>
      <c r="B140" s="26" t="s">
        <v>25</v>
      </c>
      <c r="C140" s="24">
        <v>40</v>
      </c>
      <c r="D140" s="11">
        <v>3.07</v>
      </c>
      <c r="E140" s="11">
        <v>1.2</v>
      </c>
      <c r="F140" s="11">
        <v>20.54</v>
      </c>
      <c r="G140" s="11">
        <v>104.67</v>
      </c>
      <c r="H140" s="80">
        <v>18</v>
      </c>
      <c r="I140" s="12" t="s">
        <v>24</v>
      </c>
    </row>
    <row r="141" spans="1:9" s="16" customFormat="1" ht="42" customHeight="1" x14ac:dyDescent="0.25">
      <c r="A141" s="80">
        <v>6</v>
      </c>
      <c r="B141" s="26" t="s">
        <v>36</v>
      </c>
      <c r="C141" s="24">
        <v>60</v>
      </c>
      <c r="D141" s="11">
        <v>3.6</v>
      </c>
      <c r="E141" s="11">
        <v>0.75</v>
      </c>
      <c r="F141" s="11">
        <v>24</v>
      </c>
      <c r="G141" s="11">
        <v>118.2</v>
      </c>
      <c r="H141" s="80">
        <v>19</v>
      </c>
      <c r="I141" s="12" t="s">
        <v>24</v>
      </c>
    </row>
    <row r="142" spans="1:9" s="16" customFormat="1" x14ac:dyDescent="0.25">
      <c r="A142" s="80"/>
      <c r="B142" s="4" t="s">
        <v>42</v>
      </c>
      <c r="C142" s="14">
        <f>SUM(C136:C141)</f>
        <v>930</v>
      </c>
      <c r="D142" s="14">
        <f t="shared" ref="D142:G142" si="16">SUM(D136:D141)</f>
        <v>30.259999999999998</v>
      </c>
      <c r="E142" s="14">
        <f t="shared" si="16"/>
        <v>26.829999999999995</v>
      </c>
      <c r="F142" s="14">
        <f t="shared" si="16"/>
        <v>161.38999999999999</v>
      </c>
      <c r="G142" s="14">
        <f t="shared" si="16"/>
        <v>1076.17</v>
      </c>
      <c r="H142" s="18"/>
      <c r="I142" s="18"/>
    </row>
    <row r="143" spans="1:9" customFormat="1" ht="18.75" x14ac:dyDescent="0.25">
      <c r="A143" s="103" t="s">
        <v>31</v>
      </c>
      <c r="B143" s="103"/>
      <c r="C143" s="103"/>
      <c r="D143" s="103"/>
      <c r="E143" s="103"/>
      <c r="F143" s="103"/>
      <c r="G143" s="104"/>
      <c r="H143" s="80"/>
      <c r="I143" s="80"/>
    </row>
    <row r="144" spans="1:9" customFormat="1" ht="37.5" x14ac:dyDescent="0.25">
      <c r="A144" s="80">
        <v>1</v>
      </c>
      <c r="B144" s="30" t="s">
        <v>73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80">
        <v>415</v>
      </c>
      <c r="I144" s="12" t="s">
        <v>14</v>
      </c>
    </row>
    <row r="145" spans="1:9" s="2" customFormat="1" ht="42" customHeight="1" x14ac:dyDescent="0.25">
      <c r="A145" s="80">
        <v>2</v>
      </c>
      <c r="B145" s="30" t="s">
        <v>69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80">
        <v>337</v>
      </c>
      <c r="I145" s="12" t="s">
        <v>24</v>
      </c>
    </row>
    <row r="146" spans="1:9" customFormat="1" ht="37.5" x14ac:dyDescent="0.25">
      <c r="A146" s="80">
        <v>3</v>
      </c>
      <c r="B146" s="30" t="s">
        <v>109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80">
        <v>484</v>
      </c>
      <c r="I146" s="12" t="s">
        <v>24</v>
      </c>
    </row>
    <row r="147" spans="1:9" customFormat="1" x14ac:dyDescent="0.25">
      <c r="A147" s="80"/>
      <c r="B147" s="4" t="s">
        <v>51</v>
      </c>
      <c r="C147" s="14">
        <f>SUM(C144:C146)</f>
        <v>500</v>
      </c>
      <c r="D147" s="14">
        <f t="shared" ref="D147:G147" si="17">SUM(D144:D146)</f>
        <v>10.47</v>
      </c>
      <c r="E147" s="14">
        <f t="shared" si="17"/>
        <v>7.6800000000000006</v>
      </c>
      <c r="F147" s="14">
        <f t="shared" si="17"/>
        <v>91.75</v>
      </c>
      <c r="G147" s="14">
        <f t="shared" si="17"/>
        <v>493.51</v>
      </c>
      <c r="H147" s="80"/>
      <c r="I147" s="80"/>
    </row>
    <row r="148" spans="1:9" customFormat="1" ht="20.25" customHeight="1" x14ac:dyDescent="0.25">
      <c r="A148" s="105" t="s">
        <v>52</v>
      </c>
      <c r="B148" s="106"/>
      <c r="C148" s="106"/>
      <c r="D148" s="106"/>
      <c r="E148" s="106"/>
      <c r="F148" s="106"/>
      <c r="G148" s="106"/>
      <c r="H148" s="31"/>
      <c r="I148" s="32"/>
    </row>
    <row r="149" spans="1:9" customFormat="1" x14ac:dyDescent="0.25">
      <c r="A149" s="80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80"/>
      <c r="I149" s="80"/>
    </row>
    <row r="150" spans="1:9" customFormat="1" x14ac:dyDescent="0.25">
      <c r="A150" s="80">
        <v>2</v>
      </c>
      <c r="B150" s="34" t="s">
        <v>34</v>
      </c>
      <c r="C150" s="33">
        <v>0.03</v>
      </c>
      <c r="D150" s="15"/>
      <c r="E150" s="15"/>
      <c r="F150" s="15"/>
      <c r="G150" s="15"/>
      <c r="H150" s="80"/>
      <c r="I150" s="80"/>
    </row>
    <row r="151" spans="1:9" s="16" customFormat="1" x14ac:dyDescent="0.25">
      <c r="A151" s="80"/>
      <c r="B151" s="4" t="s">
        <v>43</v>
      </c>
      <c r="C151" s="14"/>
      <c r="D151" s="15">
        <f>D134+D142+D147</f>
        <v>92.33</v>
      </c>
      <c r="E151" s="15">
        <f t="shared" ref="E151:G151" si="18">E134+E142+E147</f>
        <v>83.26</v>
      </c>
      <c r="F151" s="15">
        <f t="shared" si="18"/>
        <v>356.32</v>
      </c>
      <c r="G151" s="15">
        <f t="shared" si="18"/>
        <v>2697.3100000000004</v>
      </c>
      <c r="H151" s="18"/>
      <c r="I151" s="18"/>
    </row>
    <row r="152" spans="1:9" s="57" customFormat="1" ht="18.75" x14ac:dyDescent="0.25">
      <c r="A152" s="101" t="s">
        <v>12</v>
      </c>
      <c r="B152" s="102" t="s">
        <v>39</v>
      </c>
      <c r="C152" s="95" t="s">
        <v>40</v>
      </c>
      <c r="D152" s="95" t="s">
        <v>0</v>
      </c>
      <c r="E152" s="95" t="s">
        <v>1</v>
      </c>
      <c r="F152" s="95" t="s">
        <v>2</v>
      </c>
      <c r="G152" s="95" t="s">
        <v>3</v>
      </c>
      <c r="H152" s="95" t="s">
        <v>4</v>
      </c>
      <c r="I152" s="95" t="s">
        <v>5</v>
      </c>
    </row>
    <row r="153" spans="1:9" s="57" customFormat="1" ht="18.75" x14ac:dyDescent="0.25">
      <c r="A153" s="101"/>
      <c r="B153" s="102"/>
      <c r="C153" s="95"/>
      <c r="D153" s="95"/>
      <c r="E153" s="95"/>
      <c r="F153" s="95"/>
      <c r="G153" s="95"/>
      <c r="H153" s="95"/>
      <c r="I153" s="95"/>
    </row>
    <row r="154" spans="1:9" s="57" customFormat="1" ht="18.75" x14ac:dyDescent="0.25">
      <c r="A154" s="101"/>
      <c r="B154" s="102"/>
      <c r="C154" s="95"/>
      <c r="D154" s="95"/>
      <c r="E154" s="95"/>
      <c r="F154" s="95"/>
      <c r="G154" s="95"/>
      <c r="H154" s="95"/>
      <c r="I154" s="95"/>
    </row>
    <row r="155" spans="1:9" s="57" customFormat="1" ht="18.75" x14ac:dyDescent="0.25">
      <c r="A155" s="101"/>
      <c r="B155" s="102"/>
      <c r="C155" s="87" t="s">
        <v>6</v>
      </c>
      <c r="D155" s="87" t="s">
        <v>6</v>
      </c>
      <c r="E155" s="87" t="s">
        <v>6</v>
      </c>
      <c r="F155" s="87" t="s">
        <v>6</v>
      </c>
      <c r="G155" s="87" t="s">
        <v>7</v>
      </c>
      <c r="H155" s="95"/>
      <c r="I155" s="95"/>
    </row>
    <row r="156" spans="1:9" s="57" customFormat="1" ht="18.75" x14ac:dyDescent="0.25">
      <c r="A156" s="95" t="s">
        <v>113</v>
      </c>
      <c r="B156" s="95"/>
      <c r="C156" s="95"/>
      <c r="D156" s="95"/>
      <c r="E156" s="95"/>
      <c r="F156" s="95"/>
      <c r="G156" s="96"/>
      <c r="H156" s="88"/>
      <c r="I156" s="88"/>
    </row>
    <row r="157" spans="1:9" s="57" customFormat="1" ht="18.75" x14ac:dyDescent="0.25">
      <c r="A157" s="97" t="s">
        <v>8</v>
      </c>
      <c r="B157" s="97"/>
      <c r="C157" s="97"/>
      <c r="D157" s="97"/>
      <c r="E157" s="97"/>
      <c r="F157" s="97"/>
      <c r="G157" s="97"/>
      <c r="H157" s="86"/>
      <c r="I157" s="86"/>
    </row>
    <row r="158" spans="1:9" s="57" customFormat="1" ht="37.5" x14ac:dyDescent="0.25">
      <c r="A158" s="86">
        <v>1</v>
      </c>
      <c r="B158" s="56" t="s">
        <v>114</v>
      </c>
      <c r="C158" s="41">
        <v>250</v>
      </c>
      <c r="D158" s="42">
        <v>6.5625</v>
      </c>
      <c r="E158" s="42">
        <v>6.9124999999999996</v>
      </c>
      <c r="F158" s="42">
        <v>21.4375</v>
      </c>
      <c r="G158" s="42">
        <v>174.61250000000001</v>
      </c>
      <c r="H158" s="86">
        <v>141</v>
      </c>
      <c r="I158" s="44" t="s">
        <v>24</v>
      </c>
    </row>
    <row r="159" spans="1:9" s="57" customFormat="1" ht="37.5" x14ac:dyDescent="0.25">
      <c r="A159" s="86">
        <v>2</v>
      </c>
      <c r="B159" s="56" t="s">
        <v>62</v>
      </c>
      <c r="C159" s="41">
        <v>30</v>
      </c>
      <c r="D159" s="86">
        <v>7</v>
      </c>
      <c r="E159" s="86">
        <v>8.9</v>
      </c>
      <c r="F159" s="86">
        <v>0</v>
      </c>
      <c r="G159" s="86">
        <v>107.5</v>
      </c>
      <c r="H159" s="86">
        <v>16</v>
      </c>
      <c r="I159" s="44" t="s">
        <v>24</v>
      </c>
    </row>
    <row r="160" spans="1:9" s="57" customFormat="1" x14ac:dyDescent="0.25">
      <c r="A160" s="86">
        <v>3</v>
      </c>
      <c r="B160" s="56" t="s">
        <v>61</v>
      </c>
      <c r="C160" s="41">
        <v>10</v>
      </c>
      <c r="D160" s="48">
        <v>0.1</v>
      </c>
      <c r="E160" s="48">
        <v>8.3000000000000007</v>
      </c>
      <c r="F160" s="48">
        <v>0.1</v>
      </c>
      <c r="G160" s="48">
        <v>74.900000000000006</v>
      </c>
      <c r="H160" s="86">
        <v>13</v>
      </c>
      <c r="I160" s="44" t="s">
        <v>28</v>
      </c>
    </row>
    <row r="161" spans="1:9" s="57" customFormat="1" ht="37.5" x14ac:dyDescent="0.25">
      <c r="A161" s="86">
        <v>4</v>
      </c>
      <c r="B161" s="56" t="s">
        <v>10</v>
      </c>
      <c r="C161" s="41">
        <v>200</v>
      </c>
      <c r="D161" s="48">
        <v>0</v>
      </c>
      <c r="E161" s="48">
        <v>0</v>
      </c>
      <c r="F161" s="48">
        <v>6</v>
      </c>
      <c r="G161" s="48">
        <v>24</v>
      </c>
      <c r="H161" s="86">
        <v>420</v>
      </c>
      <c r="I161" s="44" t="s">
        <v>24</v>
      </c>
    </row>
    <row r="162" spans="1:9" s="57" customFormat="1" ht="37.5" x14ac:dyDescent="0.25">
      <c r="A162" s="86">
        <v>5</v>
      </c>
      <c r="B162" s="56" t="s">
        <v>25</v>
      </c>
      <c r="C162" s="41">
        <v>60</v>
      </c>
      <c r="D162" s="48">
        <v>4.5</v>
      </c>
      <c r="E162" s="48">
        <v>1.7</v>
      </c>
      <c r="F162" s="48">
        <v>30.8</v>
      </c>
      <c r="G162" s="48">
        <v>157</v>
      </c>
      <c r="H162" s="86">
        <v>18</v>
      </c>
      <c r="I162" s="44" t="s">
        <v>24</v>
      </c>
    </row>
    <row r="163" spans="1:9" s="57" customFormat="1" x14ac:dyDescent="0.25">
      <c r="A163" s="86"/>
      <c r="B163" s="58" t="s">
        <v>41</v>
      </c>
      <c r="C163" s="59">
        <f>SUM(C158:C162)</f>
        <v>550</v>
      </c>
      <c r="D163" s="59">
        <f>SUM(D158:D162)</f>
        <v>18.162500000000001</v>
      </c>
      <c r="E163" s="59">
        <f>SUM(E158:E162)</f>
        <v>25.8125</v>
      </c>
      <c r="F163" s="59">
        <f>SUM(F158:F162)</f>
        <v>58.337500000000006</v>
      </c>
      <c r="G163" s="59">
        <f>SUM(G158:G162)</f>
        <v>538.01250000000005</v>
      </c>
      <c r="H163" s="86"/>
      <c r="I163" s="86"/>
    </row>
    <row r="164" spans="1:9" s="57" customFormat="1" ht="18.75" x14ac:dyDescent="0.25">
      <c r="A164" s="97" t="s">
        <v>13</v>
      </c>
      <c r="B164" s="97"/>
      <c r="C164" s="97"/>
      <c r="D164" s="97"/>
      <c r="E164" s="97"/>
      <c r="F164" s="97"/>
      <c r="G164" s="98"/>
      <c r="H164" s="86"/>
      <c r="I164" s="86"/>
    </row>
    <row r="165" spans="1:9" s="57" customFormat="1" ht="37.5" x14ac:dyDescent="0.25">
      <c r="A165" s="86">
        <v>1</v>
      </c>
      <c r="B165" s="40" t="s">
        <v>84</v>
      </c>
      <c r="C165" s="41">
        <v>100</v>
      </c>
      <c r="D165" s="42">
        <v>0.23333333333333336</v>
      </c>
      <c r="E165" s="42">
        <v>4.8</v>
      </c>
      <c r="F165" s="42">
        <v>1.1833333333333333</v>
      </c>
      <c r="G165" s="42">
        <v>48.6</v>
      </c>
      <c r="H165" s="86">
        <v>79</v>
      </c>
      <c r="I165" s="44" t="s">
        <v>24</v>
      </c>
    </row>
    <row r="166" spans="1:9" s="57" customFormat="1" ht="37.5" x14ac:dyDescent="0.25">
      <c r="A166" s="86">
        <v>2</v>
      </c>
      <c r="B166" s="40" t="s">
        <v>115</v>
      </c>
      <c r="C166" s="59">
        <v>250</v>
      </c>
      <c r="D166" s="60">
        <v>2.8374999999999999</v>
      </c>
      <c r="E166" s="60">
        <v>6.2374999999999998</v>
      </c>
      <c r="F166" s="60">
        <v>13.75</v>
      </c>
      <c r="G166" s="60">
        <v>124</v>
      </c>
      <c r="H166" s="61">
        <v>155</v>
      </c>
      <c r="I166" s="44" t="s">
        <v>60</v>
      </c>
    </row>
    <row r="167" spans="1:9" s="57" customFormat="1" ht="37.5" x14ac:dyDescent="0.25">
      <c r="A167" s="86">
        <v>3</v>
      </c>
      <c r="B167" s="40" t="s">
        <v>116</v>
      </c>
      <c r="C167" s="59">
        <v>100</v>
      </c>
      <c r="D167" s="60">
        <v>14.577777777777778</v>
      </c>
      <c r="E167" s="60">
        <v>14.888888888888889</v>
      </c>
      <c r="F167" s="60">
        <v>13.433333333333334</v>
      </c>
      <c r="G167" s="60">
        <v>345</v>
      </c>
      <c r="H167" s="61">
        <v>318</v>
      </c>
      <c r="I167" s="44" t="s">
        <v>60</v>
      </c>
    </row>
    <row r="168" spans="1:9" s="57" customFormat="1" ht="37.5" x14ac:dyDescent="0.25">
      <c r="A168" s="86">
        <v>4</v>
      </c>
      <c r="B168" s="40" t="s">
        <v>102</v>
      </c>
      <c r="C168" s="59">
        <v>180</v>
      </c>
      <c r="D168" s="60">
        <v>4.32</v>
      </c>
      <c r="E168" s="60">
        <v>5.76</v>
      </c>
      <c r="F168" s="60">
        <v>43.68</v>
      </c>
      <c r="G168" s="60">
        <v>244.2</v>
      </c>
      <c r="H168" s="61">
        <v>195</v>
      </c>
      <c r="I168" s="44" t="s">
        <v>60</v>
      </c>
    </row>
    <row r="169" spans="1:9" s="57" customFormat="1" ht="37.5" x14ac:dyDescent="0.25">
      <c r="A169" s="86">
        <v>5</v>
      </c>
      <c r="B169" s="40" t="s">
        <v>111</v>
      </c>
      <c r="C169" s="41">
        <v>200</v>
      </c>
      <c r="D169" s="48">
        <v>0.2</v>
      </c>
      <c r="E169" s="48">
        <v>0</v>
      </c>
      <c r="F169" s="48">
        <v>13.6</v>
      </c>
      <c r="G169" s="48">
        <v>56</v>
      </c>
      <c r="H169" s="86">
        <v>638</v>
      </c>
      <c r="I169" s="44" t="s">
        <v>44</v>
      </c>
    </row>
    <row r="170" spans="1:9" s="57" customFormat="1" ht="37.5" x14ac:dyDescent="0.25">
      <c r="A170" s="86">
        <v>6</v>
      </c>
      <c r="B170" s="40" t="s">
        <v>25</v>
      </c>
      <c r="C170" s="41">
        <v>40</v>
      </c>
      <c r="D170" s="48">
        <v>3.07</v>
      </c>
      <c r="E170" s="48">
        <v>1.2</v>
      </c>
      <c r="F170" s="48">
        <v>20.54</v>
      </c>
      <c r="G170" s="48">
        <v>104.67</v>
      </c>
      <c r="H170" s="86">
        <v>18</v>
      </c>
      <c r="I170" s="44" t="s">
        <v>24</v>
      </c>
    </row>
    <row r="171" spans="1:9" s="57" customFormat="1" ht="37.5" x14ac:dyDescent="0.25">
      <c r="A171" s="86">
        <v>7</v>
      </c>
      <c r="B171" s="40" t="s">
        <v>36</v>
      </c>
      <c r="C171" s="41">
        <v>60</v>
      </c>
      <c r="D171" s="48">
        <v>3.6</v>
      </c>
      <c r="E171" s="48">
        <v>0.75</v>
      </c>
      <c r="F171" s="48">
        <v>24</v>
      </c>
      <c r="G171" s="48">
        <v>118.2</v>
      </c>
      <c r="H171" s="86">
        <v>19</v>
      </c>
      <c r="I171" s="44" t="s">
        <v>24</v>
      </c>
    </row>
    <row r="172" spans="1:9" s="57" customFormat="1" x14ac:dyDescent="0.25">
      <c r="A172" s="86"/>
      <c r="B172" s="58" t="s">
        <v>42</v>
      </c>
      <c r="C172" s="59">
        <f>SUM(C165:C171)</f>
        <v>930</v>
      </c>
      <c r="D172" s="59">
        <f>SUM(D165:D171)</f>
        <v>28.838611111111113</v>
      </c>
      <c r="E172" s="59">
        <f t="shared" ref="E172:G172" si="19">SUM(E165:E171)</f>
        <v>33.636388888888888</v>
      </c>
      <c r="F172" s="59">
        <f t="shared" si="19"/>
        <v>130.18666666666667</v>
      </c>
      <c r="G172" s="59">
        <f t="shared" si="19"/>
        <v>1040.6699999999998</v>
      </c>
      <c r="H172" s="61"/>
      <c r="I172" s="61"/>
    </row>
    <row r="173" spans="1:9" s="57" customFormat="1" ht="18.75" x14ac:dyDescent="0.25">
      <c r="A173" s="97" t="s">
        <v>31</v>
      </c>
      <c r="B173" s="97"/>
      <c r="C173" s="97"/>
      <c r="D173" s="97"/>
      <c r="E173" s="97"/>
      <c r="F173" s="97"/>
      <c r="G173" s="98"/>
      <c r="H173" s="86"/>
      <c r="I173" s="86"/>
    </row>
    <row r="174" spans="1:9" s="57" customFormat="1" ht="37.5" x14ac:dyDescent="0.25">
      <c r="A174" s="86">
        <v>1</v>
      </c>
      <c r="B174" s="62" t="s">
        <v>68</v>
      </c>
      <c r="C174" s="41">
        <v>100</v>
      </c>
      <c r="D174" s="42">
        <v>6</v>
      </c>
      <c r="E174" s="42">
        <v>5.3</v>
      </c>
      <c r="F174" s="42">
        <v>61</v>
      </c>
      <c r="G174" s="42">
        <v>316.7</v>
      </c>
      <c r="H174" s="86">
        <v>542</v>
      </c>
      <c r="I174" s="44" t="s">
        <v>14</v>
      </c>
    </row>
    <row r="175" spans="1:9" s="57" customFormat="1" ht="37.5" x14ac:dyDescent="0.25">
      <c r="A175" s="86">
        <v>2</v>
      </c>
      <c r="B175" s="62" t="s">
        <v>71</v>
      </c>
      <c r="C175" s="41">
        <v>200</v>
      </c>
      <c r="D175" s="86">
        <v>0.8</v>
      </c>
      <c r="E175" s="86">
        <v>0.6</v>
      </c>
      <c r="F175" s="86">
        <v>20.6</v>
      </c>
      <c r="G175" s="86">
        <v>94</v>
      </c>
      <c r="H175" s="86">
        <v>337</v>
      </c>
      <c r="I175" s="44" t="s">
        <v>24</v>
      </c>
    </row>
    <row r="176" spans="1:9" s="57" customFormat="1" ht="37.5" x14ac:dyDescent="0.25">
      <c r="A176" s="86">
        <v>3</v>
      </c>
      <c r="B176" s="62" t="s">
        <v>109</v>
      </c>
      <c r="C176" s="41">
        <v>200</v>
      </c>
      <c r="D176" s="42">
        <v>1</v>
      </c>
      <c r="E176" s="42">
        <v>0</v>
      </c>
      <c r="F176" s="42">
        <v>25.4</v>
      </c>
      <c r="G176" s="42">
        <v>110</v>
      </c>
      <c r="H176" s="86">
        <v>484</v>
      </c>
      <c r="I176" s="44" t="s">
        <v>24</v>
      </c>
    </row>
    <row r="177" spans="1:9" s="57" customFormat="1" x14ac:dyDescent="0.25">
      <c r="A177" s="86"/>
      <c r="B177" s="58" t="s">
        <v>51</v>
      </c>
      <c r="C177" s="59">
        <f>SUM(C174:C176)</f>
        <v>500</v>
      </c>
      <c r="D177" s="59">
        <f>SUM(D174:D176)</f>
        <v>7.8</v>
      </c>
      <c r="E177" s="59">
        <f t="shared" ref="E177:G177" si="20">SUM(E174:E176)</f>
        <v>5.8999999999999995</v>
      </c>
      <c r="F177" s="59">
        <f t="shared" si="20"/>
        <v>107</v>
      </c>
      <c r="G177" s="59">
        <f t="shared" si="20"/>
        <v>520.70000000000005</v>
      </c>
      <c r="H177" s="86"/>
      <c r="I177" s="86"/>
    </row>
    <row r="178" spans="1:9" s="57" customFormat="1" ht="18.75" x14ac:dyDescent="0.25">
      <c r="A178" s="99" t="s">
        <v>52</v>
      </c>
      <c r="B178" s="100"/>
      <c r="C178" s="100"/>
      <c r="D178" s="100"/>
      <c r="E178" s="100"/>
      <c r="F178" s="100"/>
      <c r="G178" s="100"/>
      <c r="H178" s="63"/>
      <c r="I178" s="64"/>
    </row>
    <row r="179" spans="1:9" s="57" customFormat="1" x14ac:dyDescent="0.25">
      <c r="A179" s="86">
        <v>1</v>
      </c>
      <c r="B179" s="65" t="s">
        <v>33</v>
      </c>
      <c r="C179" s="66">
        <v>2.2999999999999998</v>
      </c>
      <c r="D179" s="67"/>
      <c r="E179" s="67"/>
      <c r="F179" s="67"/>
      <c r="G179" s="67"/>
      <c r="H179" s="86"/>
      <c r="I179" s="86"/>
    </row>
    <row r="180" spans="1:9" s="57" customFormat="1" x14ac:dyDescent="0.25">
      <c r="A180" s="86">
        <v>2</v>
      </c>
      <c r="B180" s="65" t="s">
        <v>34</v>
      </c>
      <c r="C180" s="68">
        <v>0.03</v>
      </c>
      <c r="D180" s="67"/>
      <c r="E180" s="67"/>
      <c r="F180" s="67"/>
      <c r="G180" s="67"/>
      <c r="H180" s="86"/>
      <c r="I180" s="86"/>
    </row>
    <row r="181" spans="1:9" s="57" customFormat="1" x14ac:dyDescent="0.25">
      <c r="A181" s="86"/>
      <c r="B181" s="58" t="s">
        <v>43</v>
      </c>
      <c r="C181" s="59"/>
      <c r="D181" s="67">
        <f>D163+D172+D177</f>
        <v>54.801111111111112</v>
      </c>
      <c r="E181" s="67">
        <f t="shared" ref="E181:G181" si="21">E163+E172+E177</f>
        <v>65.348888888888894</v>
      </c>
      <c r="F181" s="67">
        <f>F163+F172+F177</f>
        <v>295.5241666666667</v>
      </c>
      <c r="G181" s="67">
        <f t="shared" si="21"/>
        <v>2099.3824999999997</v>
      </c>
      <c r="H181" s="61"/>
      <c r="I181" s="61"/>
    </row>
    <row r="182" spans="1:9" s="57" customFormat="1" x14ac:dyDescent="0.25">
      <c r="A182" s="86"/>
      <c r="B182" s="5" t="s">
        <v>117</v>
      </c>
      <c r="C182" s="20"/>
      <c r="D182" s="21">
        <f>(D12+D42+D73+D103+D134+D163)/6</f>
        <v>26.807083333333335</v>
      </c>
      <c r="E182" s="21">
        <f t="shared" ref="E182:F182" si="22">(E12+E42+E73+E103+E134+E163)/6</f>
        <v>29.056250000000002</v>
      </c>
      <c r="F182" s="21">
        <f t="shared" si="22"/>
        <v>95.524583333333339</v>
      </c>
      <c r="G182" s="21">
        <f>(G12+G42+G73+G103+G134+G163)/6</f>
        <v>775.8770833333333</v>
      </c>
      <c r="H182" s="61"/>
      <c r="I182" s="61"/>
    </row>
    <row r="183" spans="1:9" s="57" customFormat="1" x14ac:dyDescent="0.25">
      <c r="A183" s="86"/>
      <c r="B183" s="5" t="s">
        <v>118</v>
      </c>
      <c r="C183" s="20"/>
      <c r="D183" s="21">
        <f>(D20+D51+D82+D113+D142+D172)/6</f>
        <v>30.60921296296296</v>
      </c>
      <c r="E183" s="21">
        <f t="shared" ref="E183:G183" si="23">(E20+E51+E82+E113+E142+E172)/6</f>
        <v>32.922731481481478</v>
      </c>
      <c r="F183" s="21">
        <f t="shared" si="23"/>
        <v>140.51648148148149</v>
      </c>
      <c r="G183" s="21">
        <f t="shared" si="23"/>
        <v>1004.8133333333334</v>
      </c>
      <c r="H183" s="61"/>
      <c r="I183" s="61"/>
    </row>
    <row r="184" spans="1:9" s="57" customFormat="1" x14ac:dyDescent="0.25">
      <c r="A184" s="86"/>
      <c r="B184" s="5" t="s">
        <v>119</v>
      </c>
      <c r="C184" s="20"/>
      <c r="D184" s="21">
        <f>(D25+D56+D87+D118+D147+D177)/6</f>
        <v>11.113333333333335</v>
      </c>
      <c r="E184" s="21">
        <f t="shared" ref="E184:G184" si="24">(E25+E56+E87+E118+E147+E177)/6</f>
        <v>7.3466666666666667</v>
      </c>
      <c r="F184" s="21">
        <f t="shared" si="24"/>
        <v>86.563333333333333</v>
      </c>
      <c r="G184" s="21">
        <f t="shared" si="24"/>
        <v>504.50166666666672</v>
      </c>
      <c r="H184" s="61"/>
      <c r="I184" s="61"/>
    </row>
    <row r="185" spans="1:9" s="57" customFormat="1" x14ac:dyDescent="0.25">
      <c r="A185" s="86"/>
      <c r="B185" s="5" t="s">
        <v>120</v>
      </c>
      <c r="C185" s="20"/>
      <c r="D185" s="21">
        <f>(D29+D60+D91+D122+D151+D181)/6</f>
        <v>68.529629629629639</v>
      </c>
      <c r="E185" s="21">
        <f t="shared" ref="E185:G185" si="25">(E29+E60+E91+E122+E151+E181)/6</f>
        <v>69.325648148148147</v>
      </c>
      <c r="F185" s="21">
        <f t="shared" si="25"/>
        <v>322.60439814814816</v>
      </c>
      <c r="G185" s="21">
        <f t="shared" si="25"/>
        <v>2285.1920833333334</v>
      </c>
      <c r="H185" s="61"/>
      <c r="I185" s="61"/>
    </row>
    <row r="186" spans="1:9" s="55" customFormat="1" ht="19.5" customHeight="1" x14ac:dyDescent="0.25">
      <c r="A186" s="101" t="s">
        <v>12</v>
      </c>
      <c r="B186" s="102" t="s">
        <v>39</v>
      </c>
      <c r="C186" s="95" t="s">
        <v>40</v>
      </c>
      <c r="D186" s="95" t="s">
        <v>0</v>
      </c>
      <c r="E186" s="95" t="s">
        <v>1</v>
      </c>
      <c r="F186" s="95" t="s">
        <v>2</v>
      </c>
      <c r="G186" s="95" t="s">
        <v>3</v>
      </c>
      <c r="H186" s="95" t="s">
        <v>4</v>
      </c>
      <c r="I186" s="95" t="s">
        <v>5</v>
      </c>
    </row>
    <row r="187" spans="1:9" s="55" customFormat="1" ht="15" customHeight="1" x14ac:dyDescent="0.25">
      <c r="A187" s="101"/>
      <c r="B187" s="102"/>
      <c r="C187" s="95"/>
      <c r="D187" s="95"/>
      <c r="E187" s="95"/>
      <c r="F187" s="95"/>
      <c r="G187" s="95"/>
      <c r="H187" s="95"/>
      <c r="I187" s="95"/>
    </row>
    <row r="188" spans="1:9" s="55" customFormat="1" ht="15" customHeight="1" x14ac:dyDescent="0.25">
      <c r="A188" s="101"/>
      <c r="B188" s="102"/>
      <c r="C188" s="95"/>
      <c r="D188" s="95"/>
      <c r="E188" s="95"/>
      <c r="F188" s="95"/>
      <c r="G188" s="95"/>
      <c r="H188" s="95"/>
      <c r="I188" s="95"/>
    </row>
    <row r="189" spans="1:9" s="55" customFormat="1" ht="18.75" customHeight="1" x14ac:dyDescent="0.25">
      <c r="A189" s="101"/>
      <c r="B189" s="102"/>
      <c r="C189" s="78" t="s">
        <v>6</v>
      </c>
      <c r="D189" s="78" t="s">
        <v>6</v>
      </c>
      <c r="E189" s="78" t="s">
        <v>6</v>
      </c>
      <c r="F189" s="78" t="s">
        <v>6</v>
      </c>
      <c r="G189" s="78" t="s">
        <v>7</v>
      </c>
      <c r="H189" s="95"/>
      <c r="I189" s="95"/>
    </row>
    <row r="190" spans="1:9" s="55" customFormat="1" ht="18.75" x14ac:dyDescent="0.25">
      <c r="A190" s="95" t="s">
        <v>129</v>
      </c>
      <c r="B190" s="95"/>
      <c r="C190" s="95"/>
      <c r="D190" s="95"/>
      <c r="E190" s="95"/>
      <c r="F190" s="95"/>
      <c r="G190" s="96"/>
      <c r="H190" s="79"/>
      <c r="I190" s="79"/>
    </row>
    <row r="191" spans="1:9" s="55" customFormat="1" ht="18.75" x14ac:dyDescent="0.25">
      <c r="A191" s="97" t="s">
        <v>8</v>
      </c>
      <c r="B191" s="97"/>
      <c r="C191" s="97"/>
      <c r="D191" s="97"/>
      <c r="E191" s="97"/>
      <c r="F191" s="97"/>
      <c r="G191" s="98"/>
      <c r="H191" s="82"/>
      <c r="I191" s="82"/>
    </row>
    <row r="192" spans="1:9" s="55" customFormat="1" ht="41.25" customHeight="1" x14ac:dyDescent="0.25">
      <c r="A192" s="82">
        <v>1</v>
      </c>
      <c r="B192" s="46" t="s">
        <v>85</v>
      </c>
      <c r="C192" s="81">
        <v>200</v>
      </c>
      <c r="D192" s="48">
        <v>4.2</v>
      </c>
      <c r="E192" s="48">
        <v>9.6</v>
      </c>
      <c r="F192" s="48">
        <v>20.8</v>
      </c>
      <c r="G192" s="48">
        <v>186.5</v>
      </c>
      <c r="H192" s="82">
        <v>196</v>
      </c>
      <c r="I192" s="44" t="s">
        <v>24</v>
      </c>
    </row>
    <row r="193" spans="1:9" s="55" customFormat="1" ht="36" customHeight="1" x14ac:dyDescent="0.25">
      <c r="A193" s="82">
        <v>2</v>
      </c>
      <c r="B193" s="56" t="s">
        <v>47</v>
      </c>
      <c r="C193" s="41">
        <v>125</v>
      </c>
      <c r="D193" s="82">
        <v>2.2999999999999998</v>
      </c>
      <c r="E193" s="82">
        <v>2.5</v>
      </c>
      <c r="F193" s="82">
        <v>11.7</v>
      </c>
      <c r="G193" s="82">
        <v>119</v>
      </c>
      <c r="H193" s="82"/>
      <c r="I193" s="44" t="s">
        <v>48</v>
      </c>
    </row>
    <row r="194" spans="1:9" s="2" customFormat="1" ht="39.75" customHeight="1" x14ac:dyDescent="0.25">
      <c r="A194" s="80">
        <v>2</v>
      </c>
      <c r="B194" s="25" t="s">
        <v>62</v>
      </c>
      <c r="C194" s="24">
        <v>20</v>
      </c>
      <c r="D194" s="80">
        <v>4.5999999999999996</v>
      </c>
      <c r="E194" s="80">
        <v>6</v>
      </c>
      <c r="F194" s="80">
        <v>0</v>
      </c>
      <c r="G194" s="80">
        <v>71.599999999999994</v>
      </c>
      <c r="H194" s="80">
        <v>16</v>
      </c>
      <c r="I194" s="12" t="s">
        <v>24</v>
      </c>
    </row>
    <row r="195" spans="1:9" s="55" customFormat="1" ht="42" customHeight="1" x14ac:dyDescent="0.25">
      <c r="A195" s="82">
        <v>4</v>
      </c>
      <c r="B195" s="56" t="s">
        <v>9</v>
      </c>
      <c r="C195" s="41">
        <v>200</v>
      </c>
      <c r="D195" s="48">
        <v>4</v>
      </c>
      <c r="E195" s="48">
        <v>3.8</v>
      </c>
      <c r="F195" s="48">
        <v>9.1</v>
      </c>
      <c r="G195" s="48">
        <v>86.5</v>
      </c>
      <c r="H195" s="82">
        <v>415</v>
      </c>
      <c r="I195" s="44" t="s">
        <v>24</v>
      </c>
    </row>
    <row r="196" spans="1:9" s="55" customFormat="1" ht="40.5" customHeight="1" x14ac:dyDescent="0.25">
      <c r="A196" s="82">
        <v>5</v>
      </c>
      <c r="B196" s="56" t="s">
        <v>25</v>
      </c>
      <c r="C196" s="41">
        <v>20</v>
      </c>
      <c r="D196" s="48">
        <v>1.5</v>
      </c>
      <c r="E196" s="48">
        <v>0.6</v>
      </c>
      <c r="F196" s="48">
        <v>10.3</v>
      </c>
      <c r="G196" s="48">
        <v>52.35</v>
      </c>
      <c r="H196" s="82">
        <v>18</v>
      </c>
      <c r="I196" s="44" t="s">
        <v>24</v>
      </c>
    </row>
    <row r="197" spans="1:9" s="55" customFormat="1" x14ac:dyDescent="0.25">
      <c r="A197" s="82"/>
      <c r="B197" s="58" t="s">
        <v>41</v>
      </c>
      <c r="C197" s="59">
        <f>SUM(C192:C196)</f>
        <v>565</v>
      </c>
      <c r="D197" s="59">
        <f>SUM(D192:D196)</f>
        <v>16.600000000000001</v>
      </c>
      <c r="E197" s="59">
        <f t="shared" ref="E197:G197" si="26">SUM(E192:E196)</f>
        <v>22.500000000000004</v>
      </c>
      <c r="F197" s="59">
        <f t="shared" si="26"/>
        <v>51.900000000000006</v>
      </c>
      <c r="G197" s="59">
        <f t="shared" si="26"/>
        <v>515.95000000000005</v>
      </c>
      <c r="H197" s="82"/>
      <c r="I197" s="82"/>
    </row>
    <row r="198" spans="1:9" s="57" customFormat="1" ht="18.75" x14ac:dyDescent="0.25">
      <c r="A198" s="97" t="s">
        <v>13</v>
      </c>
      <c r="B198" s="97"/>
      <c r="C198" s="97"/>
      <c r="D198" s="97"/>
      <c r="E198" s="97"/>
      <c r="F198" s="97"/>
      <c r="G198" s="98"/>
      <c r="H198" s="82"/>
      <c r="I198" s="82"/>
    </row>
    <row r="199" spans="1:9" s="57" customFormat="1" ht="37.5" x14ac:dyDescent="0.25">
      <c r="A199" s="82">
        <v>1</v>
      </c>
      <c r="B199" s="40" t="s">
        <v>86</v>
      </c>
      <c r="C199" s="41">
        <v>100</v>
      </c>
      <c r="D199" s="42">
        <v>1.1000000000000001</v>
      </c>
      <c r="E199" s="42">
        <v>0.2</v>
      </c>
      <c r="F199" s="42">
        <v>3.7999999999999994</v>
      </c>
      <c r="G199" s="42">
        <v>24</v>
      </c>
      <c r="H199" s="82">
        <v>39</v>
      </c>
      <c r="I199" s="44" t="s">
        <v>24</v>
      </c>
    </row>
    <row r="200" spans="1:9" s="57" customFormat="1" ht="42" customHeight="1" x14ac:dyDescent="0.25">
      <c r="A200" s="82">
        <v>2</v>
      </c>
      <c r="B200" s="40" t="s">
        <v>93</v>
      </c>
      <c r="C200" s="41">
        <v>260</v>
      </c>
      <c r="D200" s="42">
        <v>3.2933333333333334</v>
      </c>
      <c r="E200" s="42">
        <v>5.3980952380952392</v>
      </c>
      <c r="F200" s="42">
        <v>10.387619047619047</v>
      </c>
      <c r="G200" s="42">
        <v>140.82095238095238</v>
      </c>
      <c r="H200" s="82">
        <v>81</v>
      </c>
      <c r="I200" s="44" t="s">
        <v>14</v>
      </c>
    </row>
    <row r="201" spans="1:9" s="55" customFormat="1" ht="55.5" customHeight="1" x14ac:dyDescent="0.25">
      <c r="A201" s="82">
        <v>3</v>
      </c>
      <c r="B201" s="40" t="s">
        <v>94</v>
      </c>
      <c r="C201" s="41">
        <v>100</v>
      </c>
      <c r="D201" s="42">
        <v>16.411111111111111</v>
      </c>
      <c r="E201" s="42">
        <v>13.633333333333333</v>
      </c>
      <c r="F201" s="42">
        <v>36.36666666666666</v>
      </c>
      <c r="G201" s="42">
        <v>339.15555555555557</v>
      </c>
      <c r="H201" s="82">
        <v>299</v>
      </c>
      <c r="I201" s="44" t="s">
        <v>14</v>
      </c>
    </row>
    <row r="202" spans="1:9" s="55" customFormat="1" ht="55.5" customHeight="1" x14ac:dyDescent="0.25">
      <c r="A202" s="82">
        <v>4</v>
      </c>
      <c r="B202" s="40" t="s">
        <v>95</v>
      </c>
      <c r="C202" s="41">
        <v>50</v>
      </c>
      <c r="D202" s="42">
        <v>0.98</v>
      </c>
      <c r="E202" s="42">
        <v>3.03</v>
      </c>
      <c r="F202" s="42">
        <v>4.18</v>
      </c>
      <c r="G202" s="42">
        <v>48.13</v>
      </c>
      <c r="H202" s="82">
        <v>326</v>
      </c>
      <c r="I202" s="44" t="s">
        <v>14</v>
      </c>
    </row>
    <row r="203" spans="1:9" s="57" customFormat="1" ht="42" customHeight="1" x14ac:dyDescent="0.25">
      <c r="A203" s="82">
        <v>5</v>
      </c>
      <c r="B203" s="40" t="s">
        <v>15</v>
      </c>
      <c r="C203" s="41">
        <v>180</v>
      </c>
      <c r="D203" s="48">
        <v>7.56</v>
      </c>
      <c r="E203" s="48">
        <v>6.48</v>
      </c>
      <c r="F203" s="48">
        <v>34.32</v>
      </c>
      <c r="G203" s="48">
        <v>225.36</v>
      </c>
      <c r="H203" s="82">
        <v>341</v>
      </c>
      <c r="I203" s="44" t="s">
        <v>24</v>
      </c>
    </row>
    <row r="204" spans="1:9" s="57" customFormat="1" ht="42" customHeight="1" x14ac:dyDescent="0.25">
      <c r="A204" s="82">
        <v>6</v>
      </c>
      <c r="B204" s="40" t="s">
        <v>27</v>
      </c>
      <c r="C204" s="41">
        <v>200</v>
      </c>
      <c r="D204" s="42">
        <v>0.24</v>
      </c>
      <c r="E204" s="42">
        <v>0.11</v>
      </c>
      <c r="F204" s="42">
        <v>15.34</v>
      </c>
      <c r="G204" s="42">
        <v>64.23</v>
      </c>
      <c r="H204" s="82">
        <v>482</v>
      </c>
      <c r="I204" s="44" t="s">
        <v>24</v>
      </c>
    </row>
    <row r="205" spans="1:9" s="57" customFormat="1" ht="42" customHeight="1" x14ac:dyDescent="0.25">
      <c r="A205" s="82">
        <v>7</v>
      </c>
      <c r="B205" s="40" t="s">
        <v>25</v>
      </c>
      <c r="C205" s="24">
        <v>40</v>
      </c>
      <c r="D205" s="11">
        <v>3.07</v>
      </c>
      <c r="E205" s="11">
        <v>1.2</v>
      </c>
      <c r="F205" s="11">
        <v>20.54</v>
      </c>
      <c r="G205" s="11">
        <v>104.67</v>
      </c>
      <c r="H205" s="82">
        <v>18</v>
      </c>
      <c r="I205" s="44" t="s">
        <v>24</v>
      </c>
    </row>
    <row r="206" spans="1:9" s="57" customFormat="1" ht="42" customHeight="1" x14ac:dyDescent="0.25">
      <c r="A206" s="82">
        <v>8</v>
      </c>
      <c r="B206" s="40" t="s">
        <v>36</v>
      </c>
      <c r="C206" s="24">
        <v>60</v>
      </c>
      <c r="D206" s="11">
        <v>3.6</v>
      </c>
      <c r="E206" s="11">
        <v>0.75</v>
      </c>
      <c r="F206" s="11">
        <v>24</v>
      </c>
      <c r="G206" s="11">
        <v>118.2</v>
      </c>
      <c r="H206" s="82">
        <v>19</v>
      </c>
      <c r="I206" s="44" t="s">
        <v>24</v>
      </c>
    </row>
    <row r="207" spans="1:9" s="57" customFormat="1" x14ac:dyDescent="0.25">
      <c r="A207" s="82"/>
      <c r="B207" s="58" t="s">
        <v>42</v>
      </c>
      <c r="C207" s="59">
        <f>SUM(C199:C206)</f>
        <v>990</v>
      </c>
      <c r="D207" s="59">
        <f>SUM(D199:D206)</f>
        <v>36.254444444444445</v>
      </c>
      <c r="E207" s="59">
        <f t="shared" ref="E207:G207" si="27">SUM(E199:E206)</f>
        <v>30.801428571428573</v>
      </c>
      <c r="F207" s="59">
        <f t="shared" si="27"/>
        <v>148.93428571428569</v>
      </c>
      <c r="G207" s="59">
        <f t="shared" si="27"/>
        <v>1064.5665079365078</v>
      </c>
      <c r="H207" s="61"/>
      <c r="I207" s="61"/>
    </row>
    <row r="208" spans="1:9" customFormat="1" ht="18.75" x14ac:dyDescent="0.25">
      <c r="A208" s="97" t="s">
        <v>31</v>
      </c>
      <c r="B208" s="97"/>
      <c r="C208" s="97"/>
      <c r="D208" s="97"/>
      <c r="E208" s="97"/>
      <c r="F208" s="97"/>
      <c r="G208" s="98"/>
      <c r="H208" s="82"/>
      <c r="I208" s="82"/>
    </row>
    <row r="209" spans="1:9" customFormat="1" ht="37.5" x14ac:dyDescent="0.25">
      <c r="A209" s="82">
        <v>1</v>
      </c>
      <c r="B209" s="62" t="s">
        <v>70</v>
      </c>
      <c r="C209" s="41">
        <v>100</v>
      </c>
      <c r="D209" s="42">
        <v>8.5</v>
      </c>
      <c r="E209" s="42">
        <v>4.67</v>
      </c>
      <c r="F209" s="42">
        <v>58.83</v>
      </c>
      <c r="G209" s="42">
        <v>311.67</v>
      </c>
      <c r="H209" s="82">
        <v>570</v>
      </c>
      <c r="I209" s="44" t="s">
        <v>14</v>
      </c>
    </row>
    <row r="210" spans="1:9" s="55" customFormat="1" ht="42" customHeight="1" x14ac:dyDescent="0.25">
      <c r="A210" s="82">
        <v>2</v>
      </c>
      <c r="B210" s="62" t="s">
        <v>66</v>
      </c>
      <c r="C210" s="41">
        <v>200</v>
      </c>
      <c r="D210" s="80">
        <v>0.8</v>
      </c>
      <c r="E210" s="80">
        <v>0.8</v>
      </c>
      <c r="F210" s="80">
        <v>19.600000000000001</v>
      </c>
      <c r="G210" s="80">
        <v>94</v>
      </c>
      <c r="H210" s="82">
        <v>337</v>
      </c>
      <c r="I210" s="44" t="s">
        <v>24</v>
      </c>
    </row>
    <row r="211" spans="1:9" customFormat="1" ht="37.5" x14ac:dyDescent="0.25">
      <c r="A211" s="80">
        <v>3</v>
      </c>
      <c r="B211" s="30" t="s">
        <v>109</v>
      </c>
      <c r="C211" s="24">
        <v>200</v>
      </c>
      <c r="D211" s="17">
        <v>1</v>
      </c>
      <c r="E211" s="17">
        <v>0</v>
      </c>
      <c r="F211" s="17">
        <v>25.4</v>
      </c>
      <c r="G211" s="17">
        <v>110</v>
      </c>
      <c r="H211" s="80">
        <v>484</v>
      </c>
      <c r="I211" s="12" t="s">
        <v>24</v>
      </c>
    </row>
    <row r="212" spans="1:9" customFormat="1" x14ac:dyDescent="0.25">
      <c r="A212" s="82"/>
      <c r="B212" s="58" t="s">
        <v>51</v>
      </c>
      <c r="C212" s="59">
        <f>SUM(C209:C211)</f>
        <v>500</v>
      </c>
      <c r="D212" s="59">
        <f>SUM(D209:D211)</f>
        <v>10.3</v>
      </c>
      <c r="E212" s="59">
        <f t="shared" ref="E212:G212" si="28">SUM(E209:E211)</f>
        <v>5.47</v>
      </c>
      <c r="F212" s="59">
        <f t="shared" si="28"/>
        <v>103.83000000000001</v>
      </c>
      <c r="G212" s="59">
        <f t="shared" si="28"/>
        <v>515.67000000000007</v>
      </c>
      <c r="H212" s="82"/>
      <c r="I212" s="82"/>
    </row>
    <row r="213" spans="1:9" customFormat="1" ht="20.25" customHeight="1" x14ac:dyDescent="0.25">
      <c r="A213" s="99" t="s">
        <v>52</v>
      </c>
      <c r="B213" s="100"/>
      <c r="C213" s="100"/>
      <c r="D213" s="100"/>
      <c r="E213" s="100"/>
      <c r="F213" s="100"/>
      <c r="G213" s="100"/>
      <c r="H213" s="63"/>
      <c r="I213" s="64"/>
    </row>
    <row r="214" spans="1:9" customFormat="1" x14ac:dyDescent="0.25">
      <c r="A214" s="82">
        <v>1</v>
      </c>
      <c r="B214" s="65" t="s">
        <v>33</v>
      </c>
      <c r="C214" s="66">
        <v>2.2999999999999998</v>
      </c>
      <c r="D214" s="67"/>
      <c r="E214" s="67"/>
      <c r="F214" s="67"/>
      <c r="G214" s="67"/>
      <c r="H214" s="82"/>
      <c r="I214" s="82"/>
    </row>
    <row r="215" spans="1:9" customFormat="1" x14ac:dyDescent="0.25">
      <c r="A215" s="82">
        <v>2</v>
      </c>
      <c r="B215" s="65" t="s">
        <v>34</v>
      </c>
      <c r="C215" s="68">
        <v>0.03</v>
      </c>
      <c r="D215" s="67"/>
      <c r="E215" s="67"/>
      <c r="F215" s="67"/>
      <c r="G215" s="67"/>
      <c r="H215" s="82"/>
      <c r="I215" s="82"/>
    </row>
    <row r="216" spans="1:9" s="57" customFormat="1" x14ac:dyDescent="0.25">
      <c r="A216" s="82"/>
      <c r="B216" s="58" t="s">
        <v>43</v>
      </c>
      <c r="C216" s="59"/>
      <c r="D216" s="67">
        <f>D197+D207+D212</f>
        <v>63.154444444444451</v>
      </c>
      <c r="E216" s="67">
        <f t="shared" ref="E216:G216" si="29">E197+E207+E212</f>
        <v>58.771428571428572</v>
      </c>
      <c r="F216" s="67">
        <f t="shared" si="29"/>
        <v>304.66428571428571</v>
      </c>
      <c r="G216" s="67">
        <f t="shared" si="29"/>
        <v>2096.186507936508</v>
      </c>
      <c r="H216" s="61"/>
      <c r="I216" s="61"/>
    </row>
    <row r="217" spans="1:9" s="55" customFormat="1" ht="19.5" customHeight="1" x14ac:dyDescent="0.25">
      <c r="A217" s="101" t="s">
        <v>12</v>
      </c>
      <c r="B217" s="102" t="s">
        <v>39</v>
      </c>
      <c r="C217" s="95" t="s">
        <v>40</v>
      </c>
      <c r="D217" s="95" t="s">
        <v>0</v>
      </c>
      <c r="E217" s="95" t="s">
        <v>1</v>
      </c>
      <c r="F217" s="95" t="s">
        <v>2</v>
      </c>
      <c r="G217" s="95" t="s">
        <v>3</v>
      </c>
      <c r="H217" s="95" t="s">
        <v>4</v>
      </c>
      <c r="I217" s="95" t="s">
        <v>5</v>
      </c>
    </row>
    <row r="218" spans="1:9" s="55" customFormat="1" ht="15" customHeight="1" x14ac:dyDescent="0.25">
      <c r="A218" s="101"/>
      <c r="B218" s="102"/>
      <c r="C218" s="95"/>
      <c r="D218" s="95"/>
      <c r="E218" s="95"/>
      <c r="F218" s="95"/>
      <c r="G218" s="95"/>
      <c r="H218" s="95"/>
      <c r="I218" s="95"/>
    </row>
    <row r="219" spans="1:9" s="55" customFormat="1" ht="15" customHeight="1" x14ac:dyDescent="0.25">
      <c r="A219" s="101"/>
      <c r="B219" s="102"/>
      <c r="C219" s="95"/>
      <c r="D219" s="95"/>
      <c r="E219" s="95"/>
      <c r="F219" s="95"/>
      <c r="G219" s="95"/>
      <c r="H219" s="95"/>
      <c r="I219" s="95"/>
    </row>
    <row r="220" spans="1:9" s="55" customFormat="1" ht="18.75" customHeight="1" x14ac:dyDescent="0.25">
      <c r="A220" s="101"/>
      <c r="B220" s="102"/>
      <c r="C220" s="78" t="s">
        <v>6</v>
      </c>
      <c r="D220" s="78" t="s">
        <v>6</v>
      </c>
      <c r="E220" s="78" t="s">
        <v>6</v>
      </c>
      <c r="F220" s="78" t="s">
        <v>6</v>
      </c>
      <c r="G220" s="78" t="s">
        <v>7</v>
      </c>
      <c r="H220" s="95"/>
      <c r="I220" s="95"/>
    </row>
    <row r="221" spans="1:9" s="55" customFormat="1" ht="18.75" x14ac:dyDescent="0.25">
      <c r="A221" s="95" t="s">
        <v>130</v>
      </c>
      <c r="B221" s="95"/>
      <c r="C221" s="95"/>
      <c r="D221" s="95"/>
      <c r="E221" s="95"/>
      <c r="F221" s="95"/>
      <c r="G221" s="96"/>
      <c r="H221" s="79"/>
      <c r="I221" s="79"/>
    </row>
    <row r="222" spans="1:9" s="55" customFormat="1" ht="18.75" x14ac:dyDescent="0.25">
      <c r="A222" s="97" t="s">
        <v>8</v>
      </c>
      <c r="B222" s="97"/>
      <c r="C222" s="97"/>
      <c r="D222" s="97"/>
      <c r="E222" s="97"/>
      <c r="F222" s="97"/>
      <c r="G222" s="98"/>
      <c r="H222" s="82"/>
      <c r="I222" s="82"/>
    </row>
    <row r="223" spans="1:9" s="55" customFormat="1" ht="41.25" customHeight="1" x14ac:dyDescent="0.25">
      <c r="A223" s="82">
        <v>1</v>
      </c>
      <c r="B223" s="46" t="s">
        <v>88</v>
      </c>
      <c r="C223" s="81">
        <v>210</v>
      </c>
      <c r="D223" s="48">
        <v>47.016666666666666</v>
      </c>
      <c r="E223" s="48">
        <v>25.083333333333332</v>
      </c>
      <c r="F223" s="48">
        <v>65.099999999999994</v>
      </c>
      <c r="G223" s="48">
        <v>528.54666666666674</v>
      </c>
      <c r="H223" s="82">
        <v>223</v>
      </c>
      <c r="I223" s="44" t="s">
        <v>14</v>
      </c>
    </row>
    <row r="224" spans="1:9" s="69" customFormat="1" ht="41.25" customHeight="1" x14ac:dyDescent="0.3">
      <c r="A224" s="82">
        <v>2</v>
      </c>
      <c r="B224" s="56" t="s">
        <v>89</v>
      </c>
      <c r="C224" s="41">
        <v>40</v>
      </c>
      <c r="D224" s="82">
        <v>2.4</v>
      </c>
      <c r="E224" s="82">
        <v>1.5</v>
      </c>
      <c r="F224" s="82">
        <v>17.04</v>
      </c>
      <c r="G224" s="82">
        <v>78</v>
      </c>
      <c r="H224" s="82"/>
      <c r="I224" s="44" t="s">
        <v>90</v>
      </c>
    </row>
    <row r="225" spans="1:9" s="55" customFormat="1" ht="39" customHeight="1" x14ac:dyDescent="0.25">
      <c r="A225" s="82">
        <v>3</v>
      </c>
      <c r="B225" s="56" t="s">
        <v>61</v>
      </c>
      <c r="C225" s="41">
        <v>10</v>
      </c>
      <c r="D225" s="48">
        <v>0.1</v>
      </c>
      <c r="E225" s="48">
        <v>8.3000000000000007</v>
      </c>
      <c r="F225" s="48">
        <v>0.1</v>
      </c>
      <c r="G225" s="48">
        <v>74.900000000000006</v>
      </c>
      <c r="H225" s="82">
        <v>13</v>
      </c>
      <c r="I225" s="44" t="s">
        <v>28</v>
      </c>
    </row>
    <row r="226" spans="1:9" s="2" customFormat="1" ht="39.75" customHeight="1" x14ac:dyDescent="0.25">
      <c r="A226" s="80">
        <v>4</v>
      </c>
      <c r="B226" s="25" t="s">
        <v>67</v>
      </c>
      <c r="C226" s="24">
        <v>50</v>
      </c>
      <c r="D226" s="11">
        <v>0.4</v>
      </c>
      <c r="E226" s="11">
        <v>0.05</v>
      </c>
      <c r="F226" s="11">
        <v>39.9</v>
      </c>
      <c r="G226" s="11">
        <v>163</v>
      </c>
      <c r="H226" s="80"/>
      <c r="I226" s="12" t="s">
        <v>48</v>
      </c>
    </row>
    <row r="227" spans="1:9" s="55" customFormat="1" ht="39" customHeight="1" x14ac:dyDescent="0.25">
      <c r="A227" s="82">
        <v>5</v>
      </c>
      <c r="B227" s="56" t="s">
        <v>10</v>
      </c>
      <c r="C227" s="41">
        <v>200</v>
      </c>
      <c r="D227" s="48">
        <v>0</v>
      </c>
      <c r="E227" s="48">
        <v>0</v>
      </c>
      <c r="F227" s="48">
        <v>6</v>
      </c>
      <c r="G227" s="48">
        <v>24</v>
      </c>
      <c r="H227" s="82">
        <v>420</v>
      </c>
      <c r="I227" s="44" t="s">
        <v>24</v>
      </c>
    </row>
    <row r="228" spans="1:9" s="55" customFormat="1" ht="41.25" customHeight="1" x14ac:dyDescent="0.25">
      <c r="A228" s="82">
        <v>4</v>
      </c>
      <c r="B228" s="56" t="s">
        <v>25</v>
      </c>
      <c r="C228" s="41">
        <v>40</v>
      </c>
      <c r="D228" s="48">
        <v>4.5</v>
      </c>
      <c r="E228" s="48">
        <v>1.7</v>
      </c>
      <c r="F228" s="48">
        <v>30.8</v>
      </c>
      <c r="G228" s="48">
        <v>157</v>
      </c>
      <c r="H228" s="82">
        <v>18</v>
      </c>
      <c r="I228" s="44" t="s">
        <v>24</v>
      </c>
    </row>
    <row r="229" spans="1:9" s="55" customFormat="1" ht="18.75" customHeight="1" x14ac:dyDescent="0.25">
      <c r="A229" s="82"/>
      <c r="B229" s="58" t="s">
        <v>41</v>
      </c>
      <c r="C229" s="81">
        <f>SUM(C223:C228)</f>
        <v>550</v>
      </c>
      <c r="D229" s="67">
        <f>SUM(D223:D228)</f>
        <v>54.416666666666664</v>
      </c>
      <c r="E229" s="83">
        <f t="shared" ref="E229:G229" si="30">SUM(E223:E228)</f>
        <v>36.633333333333333</v>
      </c>
      <c r="F229" s="81">
        <f t="shared" si="30"/>
        <v>158.94</v>
      </c>
      <c r="G229" s="83">
        <f t="shared" si="30"/>
        <v>1025.4466666666667</v>
      </c>
      <c r="H229" s="82"/>
      <c r="I229" s="82"/>
    </row>
    <row r="230" spans="1:9" s="57" customFormat="1" ht="18.75" x14ac:dyDescent="0.25">
      <c r="A230" s="97" t="s">
        <v>13</v>
      </c>
      <c r="B230" s="97"/>
      <c r="C230" s="97"/>
      <c r="D230" s="97"/>
      <c r="E230" s="97"/>
      <c r="F230" s="97"/>
      <c r="G230" s="98"/>
      <c r="H230" s="82"/>
      <c r="I230" s="82"/>
    </row>
    <row r="231" spans="1:9" s="57" customFormat="1" ht="37.5" x14ac:dyDescent="0.25">
      <c r="A231" s="82">
        <v>1</v>
      </c>
      <c r="B231" s="40" t="s">
        <v>91</v>
      </c>
      <c r="C231" s="41">
        <v>100</v>
      </c>
      <c r="D231" s="42">
        <v>0.7</v>
      </c>
      <c r="E231" s="42">
        <v>0.1</v>
      </c>
      <c r="F231" s="42">
        <v>3.7000000000000006</v>
      </c>
      <c r="G231" s="42">
        <v>13.700000000000001</v>
      </c>
      <c r="H231" s="82">
        <v>37</v>
      </c>
      <c r="I231" s="44" t="s">
        <v>24</v>
      </c>
    </row>
    <row r="232" spans="1:9" s="57" customFormat="1" ht="43.5" customHeight="1" x14ac:dyDescent="0.25">
      <c r="A232" s="82">
        <v>2</v>
      </c>
      <c r="B232" s="40" t="s">
        <v>92</v>
      </c>
      <c r="C232" s="41">
        <v>260</v>
      </c>
      <c r="D232" s="42">
        <v>3.8133333333333335</v>
      </c>
      <c r="E232" s="42">
        <v>4.8409523809523813</v>
      </c>
      <c r="F232" s="42">
        <v>13.668571428571427</v>
      </c>
      <c r="G232" s="42">
        <v>113.95428571428572</v>
      </c>
      <c r="H232" s="82">
        <v>96</v>
      </c>
      <c r="I232" s="44" t="s">
        <v>14</v>
      </c>
    </row>
    <row r="233" spans="1:9" s="55" customFormat="1" ht="43.5" customHeight="1" x14ac:dyDescent="0.25">
      <c r="A233" s="82">
        <v>3</v>
      </c>
      <c r="B233" s="40" t="s">
        <v>79</v>
      </c>
      <c r="C233" s="41">
        <v>100</v>
      </c>
      <c r="D233" s="42">
        <v>11.7</v>
      </c>
      <c r="E233" s="42">
        <v>11.98</v>
      </c>
      <c r="F233" s="42">
        <v>22.05</v>
      </c>
      <c r="G233" s="42">
        <v>234.23</v>
      </c>
      <c r="H233" s="82">
        <v>234</v>
      </c>
      <c r="I233" s="44" t="s">
        <v>14</v>
      </c>
    </row>
    <row r="234" spans="1:9" s="57" customFormat="1" ht="43.5" customHeight="1" x14ac:dyDescent="0.25">
      <c r="A234" s="82">
        <v>4</v>
      </c>
      <c r="B234" s="40" t="s">
        <v>32</v>
      </c>
      <c r="C234" s="24">
        <v>180</v>
      </c>
      <c r="D234" s="17">
        <v>3.96</v>
      </c>
      <c r="E234" s="17">
        <v>5.88</v>
      </c>
      <c r="F234" s="17">
        <v>26.4</v>
      </c>
      <c r="G234" s="17">
        <v>174.72</v>
      </c>
      <c r="H234" s="82">
        <v>354</v>
      </c>
      <c r="I234" s="44" t="s">
        <v>24</v>
      </c>
    </row>
    <row r="235" spans="1:9" s="16" customFormat="1" ht="42" customHeight="1" x14ac:dyDescent="0.25">
      <c r="A235" s="80">
        <v>5</v>
      </c>
      <c r="B235" s="26" t="s">
        <v>110</v>
      </c>
      <c r="C235" s="24">
        <v>200</v>
      </c>
      <c r="D235" s="17">
        <v>0.08</v>
      </c>
      <c r="E235" s="17">
        <v>0.08</v>
      </c>
      <c r="F235" s="17">
        <v>16.93</v>
      </c>
      <c r="G235" s="17">
        <v>69.25</v>
      </c>
      <c r="H235" s="80">
        <v>342</v>
      </c>
      <c r="I235" s="12" t="s">
        <v>14</v>
      </c>
    </row>
    <row r="236" spans="1:9" s="57" customFormat="1" ht="43.5" customHeight="1" x14ac:dyDescent="0.25">
      <c r="A236" s="82">
        <v>6</v>
      </c>
      <c r="B236" s="40" t="s">
        <v>25</v>
      </c>
      <c r="C236" s="24">
        <v>40</v>
      </c>
      <c r="D236" s="11">
        <v>3.07</v>
      </c>
      <c r="E236" s="11">
        <v>1.2</v>
      </c>
      <c r="F236" s="11">
        <v>20.54</v>
      </c>
      <c r="G236" s="11">
        <v>104.67</v>
      </c>
      <c r="H236" s="82">
        <v>18</v>
      </c>
      <c r="I236" s="44" t="s">
        <v>24</v>
      </c>
    </row>
    <row r="237" spans="1:9" s="57" customFormat="1" ht="43.5" customHeight="1" x14ac:dyDescent="0.25">
      <c r="A237" s="82">
        <v>7</v>
      </c>
      <c r="B237" s="40" t="s">
        <v>36</v>
      </c>
      <c r="C237" s="24">
        <v>60</v>
      </c>
      <c r="D237" s="11">
        <v>3.6</v>
      </c>
      <c r="E237" s="11">
        <v>0.75</v>
      </c>
      <c r="F237" s="11">
        <v>24</v>
      </c>
      <c r="G237" s="11">
        <v>118.2</v>
      </c>
      <c r="H237" s="82">
        <v>19</v>
      </c>
      <c r="I237" s="44" t="s">
        <v>24</v>
      </c>
    </row>
    <row r="238" spans="1:9" s="57" customFormat="1" x14ac:dyDescent="0.25">
      <c r="A238" s="82"/>
      <c r="B238" s="58" t="s">
        <v>42</v>
      </c>
      <c r="C238" s="59">
        <f>SUM(C231:C237)</f>
        <v>940</v>
      </c>
      <c r="D238" s="59">
        <f t="shared" ref="D238:G238" si="31">SUM(D231:D237)</f>
        <v>26.923333333333332</v>
      </c>
      <c r="E238" s="59">
        <f t="shared" si="31"/>
        <v>24.830952380952379</v>
      </c>
      <c r="F238" s="59">
        <f t="shared" si="31"/>
        <v>127.28857142857143</v>
      </c>
      <c r="G238" s="59">
        <f t="shared" si="31"/>
        <v>828.72428571428577</v>
      </c>
      <c r="H238" s="61"/>
      <c r="I238" s="61"/>
    </row>
    <row r="239" spans="1:9" customFormat="1" ht="18.75" x14ac:dyDescent="0.25">
      <c r="A239" s="97" t="s">
        <v>31</v>
      </c>
      <c r="B239" s="97"/>
      <c r="C239" s="97"/>
      <c r="D239" s="97"/>
      <c r="E239" s="97"/>
      <c r="F239" s="97"/>
      <c r="G239" s="98"/>
      <c r="H239" s="82"/>
      <c r="I239" s="82"/>
    </row>
    <row r="240" spans="1:9" customFormat="1" ht="37.5" x14ac:dyDescent="0.25">
      <c r="A240" s="82">
        <v>1</v>
      </c>
      <c r="B240" s="62" t="s">
        <v>68</v>
      </c>
      <c r="C240" s="41">
        <v>100</v>
      </c>
      <c r="D240" s="42">
        <v>6</v>
      </c>
      <c r="E240" s="42">
        <v>5.3</v>
      </c>
      <c r="F240" s="42">
        <v>61</v>
      </c>
      <c r="G240" s="42">
        <v>316.7</v>
      </c>
      <c r="H240" s="82">
        <v>542</v>
      </c>
      <c r="I240" s="44" t="s">
        <v>14</v>
      </c>
    </row>
    <row r="241" spans="1:9" s="55" customFormat="1" ht="42" customHeight="1" x14ac:dyDescent="0.25">
      <c r="A241" s="82">
        <v>2</v>
      </c>
      <c r="B241" s="62" t="s">
        <v>69</v>
      </c>
      <c r="C241" s="41">
        <v>200</v>
      </c>
      <c r="D241" s="80">
        <v>1.8</v>
      </c>
      <c r="E241" s="80">
        <v>0.4</v>
      </c>
      <c r="F241" s="80">
        <v>16.2</v>
      </c>
      <c r="G241" s="80">
        <v>86</v>
      </c>
      <c r="H241" s="82">
        <v>337</v>
      </c>
      <c r="I241" s="44" t="s">
        <v>24</v>
      </c>
    </row>
    <row r="242" spans="1:9" customFormat="1" ht="37.5" x14ac:dyDescent="0.25">
      <c r="A242" s="80">
        <v>3</v>
      </c>
      <c r="B242" s="30" t="s">
        <v>109</v>
      </c>
      <c r="C242" s="24">
        <v>200</v>
      </c>
      <c r="D242" s="17">
        <v>1</v>
      </c>
      <c r="E242" s="17">
        <v>0.2</v>
      </c>
      <c r="F242" s="17">
        <v>20.2</v>
      </c>
      <c r="G242" s="17">
        <v>92</v>
      </c>
      <c r="H242" s="80">
        <v>484</v>
      </c>
      <c r="I242" s="12" t="s">
        <v>24</v>
      </c>
    </row>
    <row r="243" spans="1:9" customFormat="1" x14ac:dyDescent="0.25">
      <c r="A243" s="82"/>
      <c r="B243" s="58" t="s">
        <v>51</v>
      </c>
      <c r="C243" s="59">
        <f>SUM(C240:C242)</f>
        <v>500</v>
      </c>
      <c r="D243" s="59">
        <f>SUM(D240:D242)</f>
        <v>8.8000000000000007</v>
      </c>
      <c r="E243" s="59">
        <f t="shared" ref="E243:G243" si="32">SUM(E240:E242)</f>
        <v>5.9</v>
      </c>
      <c r="F243" s="59">
        <f t="shared" si="32"/>
        <v>97.4</v>
      </c>
      <c r="G243" s="59">
        <f t="shared" si="32"/>
        <v>494.7</v>
      </c>
      <c r="H243" s="82"/>
      <c r="I243" s="82"/>
    </row>
    <row r="244" spans="1:9" customFormat="1" ht="20.25" customHeight="1" x14ac:dyDescent="0.25">
      <c r="A244" s="99" t="s">
        <v>52</v>
      </c>
      <c r="B244" s="100"/>
      <c r="C244" s="100"/>
      <c r="D244" s="100"/>
      <c r="E244" s="100"/>
      <c r="F244" s="100"/>
      <c r="G244" s="100"/>
      <c r="H244" s="63"/>
      <c r="I244" s="64"/>
    </row>
    <row r="245" spans="1:9" customFormat="1" x14ac:dyDescent="0.25">
      <c r="A245" s="82">
        <v>1</v>
      </c>
      <c r="B245" s="65" t="s">
        <v>33</v>
      </c>
      <c r="C245" s="66">
        <v>2.2999999999999998</v>
      </c>
      <c r="D245" s="67"/>
      <c r="E245" s="67"/>
      <c r="F245" s="67"/>
      <c r="G245" s="67"/>
      <c r="H245" s="82"/>
      <c r="I245" s="82"/>
    </row>
    <row r="246" spans="1:9" customFormat="1" x14ac:dyDescent="0.25">
      <c r="A246" s="82">
        <v>2</v>
      </c>
      <c r="B246" s="65" t="s">
        <v>34</v>
      </c>
      <c r="C246" s="68">
        <v>0.03</v>
      </c>
      <c r="D246" s="67"/>
      <c r="E246" s="67"/>
      <c r="F246" s="67"/>
      <c r="G246" s="67"/>
      <c r="H246" s="82"/>
      <c r="I246" s="82"/>
    </row>
    <row r="247" spans="1:9" s="57" customFormat="1" x14ac:dyDescent="0.25">
      <c r="A247" s="82"/>
      <c r="B247" s="58" t="s">
        <v>43</v>
      </c>
      <c r="C247" s="59"/>
      <c r="D247" s="67">
        <f>D229+D238+D243</f>
        <v>90.14</v>
      </c>
      <c r="E247" s="67">
        <f t="shared" ref="E247:G247" si="33">E229+E238+E243</f>
        <v>67.364285714285714</v>
      </c>
      <c r="F247" s="67">
        <f t="shared" si="33"/>
        <v>383.62857142857138</v>
      </c>
      <c r="G247" s="67">
        <f t="shared" si="33"/>
        <v>2348.8709523809525</v>
      </c>
      <c r="H247" s="61"/>
      <c r="I247" s="61"/>
    </row>
    <row r="248" spans="1:9" s="55" customFormat="1" ht="19.5" customHeight="1" x14ac:dyDescent="0.25">
      <c r="A248" s="101" t="s">
        <v>12</v>
      </c>
      <c r="B248" s="102" t="s">
        <v>39</v>
      </c>
      <c r="C248" s="95" t="s">
        <v>40</v>
      </c>
      <c r="D248" s="95" t="s">
        <v>0</v>
      </c>
      <c r="E248" s="95" t="s">
        <v>1</v>
      </c>
      <c r="F248" s="95" t="s">
        <v>2</v>
      </c>
      <c r="G248" s="95" t="s">
        <v>3</v>
      </c>
      <c r="H248" s="95" t="s">
        <v>4</v>
      </c>
      <c r="I248" s="95" t="s">
        <v>5</v>
      </c>
    </row>
    <row r="249" spans="1:9" s="55" customFormat="1" ht="15" customHeight="1" x14ac:dyDescent="0.25">
      <c r="A249" s="101"/>
      <c r="B249" s="102"/>
      <c r="C249" s="95"/>
      <c r="D249" s="95"/>
      <c r="E249" s="95"/>
      <c r="F249" s="95"/>
      <c r="G249" s="95"/>
      <c r="H249" s="95"/>
      <c r="I249" s="95"/>
    </row>
    <row r="250" spans="1:9" s="55" customFormat="1" ht="15" customHeight="1" x14ac:dyDescent="0.25">
      <c r="A250" s="101"/>
      <c r="B250" s="102"/>
      <c r="C250" s="95"/>
      <c r="D250" s="95"/>
      <c r="E250" s="95"/>
      <c r="F250" s="95"/>
      <c r="G250" s="95"/>
      <c r="H250" s="95"/>
      <c r="I250" s="95"/>
    </row>
    <row r="251" spans="1:9" s="55" customFormat="1" ht="18.75" customHeight="1" x14ac:dyDescent="0.25">
      <c r="A251" s="101"/>
      <c r="B251" s="102"/>
      <c r="C251" s="78" t="s">
        <v>6</v>
      </c>
      <c r="D251" s="78" t="s">
        <v>6</v>
      </c>
      <c r="E251" s="78" t="s">
        <v>6</v>
      </c>
      <c r="F251" s="78" t="s">
        <v>6</v>
      </c>
      <c r="G251" s="78" t="s">
        <v>7</v>
      </c>
      <c r="H251" s="95"/>
      <c r="I251" s="95"/>
    </row>
    <row r="252" spans="1:9" s="55" customFormat="1" ht="18.75" x14ac:dyDescent="0.25">
      <c r="A252" s="95" t="s">
        <v>131</v>
      </c>
      <c r="B252" s="95"/>
      <c r="C252" s="95"/>
      <c r="D252" s="95"/>
      <c r="E252" s="95"/>
      <c r="F252" s="95"/>
      <c r="G252" s="96"/>
      <c r="H252" s="79"/>
      <c r="I252" s="79"/>
    </row>
    <row r="253" spans="1:9" s="55" customFormat="1" ht="18.75" x14ac:dyDescent="0.25">
      <c r="A253" s="97" t="s">
        <v>8</v>
      </c>
      <c r="B253" s="97"/>
      <c r="C253" s="97"/>
      <c r="D253" s="97"/>
      <c r="E253" s="97"/>
      <c r="F253" s="97"/>
      <c r="G253" s="97"/>
      <c r="H253" s="82"/>
      <c r="I253" s="82"/>
    </row>
    <row r="254" spans="1:9" s="55" customFormat="1" ht="40.5" customHeight="1" x14ac:dyDescent="0.25">
      <c r="A254" s="82">
        <v>1</v>
      </c>
      <c r="B254" s="46" t="s">
        <v>75</v>
      </c>
      <c r="C254" s="81">
        <v>200</v>
      </c>
      <c r="D254" s="48">
        <v>7</v>
      </c>
      <c r="E254" s="48">
        <v>7.07</v>
      </c>
      <c r="F254" s="48">
        <v>41.29</v>
      </c>
      <c r="G254" s="48">
        <v>257</v>
      </c>
      <c r="H254" s="82">
        <v>275</v>
      </c>
      <c r="I254" s="44" t="s">
        <v>28</v>
      </c>
    </row>
    <row r="255" spans="1:9" s="2" customFormat="1" ht="39.75" customHeight="1" x14ac:dyDescent="0.25">
      <c r="A255" s="80">
        <v>2</v>
      </c>
      <c r="B255" s="25" t="s">
        <v>62</v>
      </c>
      <c r="C255" s="24">
        <v>20</v>
      </c>
      <c r="D255" s="80">
        <v>4.5999999999999996</v>
      </c>
      <c r="E255" s="80">
        <v>6</v>
      </c>
      <c r="F255" s="80">
        <v>0</v>
      </c>
      <c r="G255" s="80">
        <v>71.599999999999994</v>
      </c>
      <c r="H255" s="80">
        <v>16</v>
      </c>
      <c r="I255" s="12" t="s">
        <v>24</v>
      </c>
    </row>
    <row r="256" spans="1:9" s="55" customFormat="1" ht="40.5" customHeight="1" x14ac:dyDescent="0.25">
      <c r="A256" s="82">
        <v>3</v>
      </c>
      <c r="B256" s="56" t="s">
        <v>61</v>
      </c>
      <c r="C256" s="41">
        <v>10</v>
      </c>
      <c r="D256" s="48">
        <v>0.1</v>
      </c>
      <c r="E256" s="48">
        <v>8.3000000000000007</v>
      </c>
      <c r="F256" s="48">
        <v>0.1</v>
      </c>
      <c r="G256" s="48">
        <v>74.900000000000006</v>
      </c>
      <c r="H256" s="82">
        <v>13</v>
      </c>
      <c r="I256" s="44" t="s">
        <v>28</v>
      </c>
    </row>
    <row r="257" spans="1:9" s="55" customFormat="1" ht="42" customHeight="1" x14ac:dyDescent="0.25">
      <c r="A257" s="82">
        <v>2</v>
      </c>
      <c r="B257" s="56" t="s">
        <v>66</v>
      </c>
      <c r="C257" s="41">
        <v>100</v>
      </c>
      <c r="D257" s="80">
        <v>0.4</v>
      </c>
      <c r="E257" s="80">
        <v>0.4</v>
      </c>
      <c r="F257" s="80">
        <v>9.8000000000000007</v>
      </c>
      <c r="G257" s="80">
        <v>47</v>
      </c>
      <c r="H257" s="82">
        <v>337</v>
      </c>
      <c r="I257" s="44" t="s">
        <v>24</v>
      </c>
    </row>
    <row r="258" spans="1:9" s="55" customFormat="1" ht="39.75" customHeight="1" x14ac:dyDescent="0.25">
      <c r="A258" s="82">
        <v>4</v>
      </c>
      <c r="B258" s="56" t="s">
        <v>58</v>
      </c>
      <c r="C258" s="41">
        <v>200</v>
      </c>
      <c r="D258" s="48">
        <v>4.4000000000000004</v>
      </c>
      <c r="E258" s="48">
        <v>4</v>
      </c>
      <c r="F258" s="48">
        <v>16.399999999999999</v>
      </c>
      <c r="G258" s="48">
        <v>119.6</v>
      </c>
      <c r="H258" s="82">
        <v>418</v>
      </c>
      <c r="I258" s="44" t="s">
        <v>24</v>
      </c>
    </row>
    <row r="259" spans="1:9" s="55" customFormat="1" ht="40.5" customHeight="1" x14ac:dyDescent="0.25">
      <c r="A259" s="82">
        <v>5</v>
      </c>
      <c r="B259" s="56" t="s">
        <v>25</v>
      </c>
      <c r="C259" s="41">
        <v>20</v>
      </c>
      <c r="D259" s="48">
        <v>1.5</v>
      </c>
      <c r="E259" s="48">
        <v>0.6</v>
      </c>
      <c r="F259" s="48">
        <v>10.3</v>
      </c>
      <c r="G259" s="48">
        <v>52.35</v>
      </c>
      <c r="H259" s="82">
        <v>18</v>
      </c>
      <c r="I259" s="44" t="s">
        <v>24</v>
      </c>
    </row>
    <row r="260" spans="1:9" s="55" customFormat="1" x14ac:dyDescent="0.25">
      <c r="A260" s="82"/>
      <c r="B260" s="58" t="s">
        <v>41</v>
      </c>
      <c r="C260" s="81">
        <f>SUM(C254:C259)</f>
        <v>550</v>
      </c>
      <c r="D260" s="67">
        <f>SUM(D254:D259)</f>
        <v>18</v>
      </c>
      <c r="E260" s="81">
        <f t="shared" ref="E260:G260" si="34">SUM(E254:E259)</f>
        <v>26.37</v>
      </c>
      <c r="F260" s="81">
        <f t="shared" si="34"/>
        <v>77.89</v>
      </c>
      <c r="G260" s="81">
        <f t="shared" si="34"/>
        <v>622.45000000000005</v>
      </c>
      <c r="H260" s="82"/>
      <c r="I260" s="82"/>
    </row>
    <row r="261" spans="1:9" s="57" customFormat="1" ht="18.75" x14ac:dyDescent="0.25">
      <c r="A261" s="97" t="s">
        <v>13</v>
      </c>
      <c r="B261" s="97"/>
      <c r="C261" s="97"/>
      <c r="D261" s="97"/>
      <c r="E261" s="97"/>
      <c r="F261" s="97"/>
      <c r="G261" s="98"/>
      <c r="H261" s="82"/>
      <c r="I261" s="82"/>
    </row>
    <row r="262" spans="1:9" s="57" customFormat="1" ht="42" customHeight="1" x14ac:dyDescent="0.25">
      <c r="A262" s="82">
        <v>1</v>
      </c>
      <c r="B262" s="40" t="s">
        <v>84</v>
      </c>
      <c r="C262" s="41">
        <v>100</v>
      </c>
      <c r="D262" s="42">
        <v>0.23333333333333336</v>
      </c>
      <c r="E262" s="42">
        <v>4.8</v>
      </c>
      <c r="F262" s="42">
        <v>1.1833333333333333</v>
      </c>
      <c r="G262" s="42">
        <v>48.6</v>
      </c>
      <c r="H262" s="82">
        <v>79</v>
      </c>
      <c r="I262" s="44" t="s">
        <v>24</v>
      </c>
    </row>
    <row r="263" spans="1:9" s="57" customFormat="1" ht="39" customHeight="1" x14ac:dyDescent="0.25">
      <c r="A263" s="82">
        <v>2</v>
      </c>
      <c r="B263" s="40" t="s">
        <v>87</v>
      </c>
      <c r="C263" s="41">
        <v>260</v>
      </c>
      <c r="D263" s="42">
        <v>1.8571428571428572</v>
      </c>
      <c r="E263" s="42">
        <v>6.1657142857142864</v>
      </c>
      <c r="F263" s="42">
        <v>8.864761904761906</v>
      </c>
      <c r="G263" s="42">
        <v>76.786666666666676</v>
      </c>
      <c r="H263" s="82">
        <v>99</v>
      </c>
      <c r="I263" s="44" t="s">
        <v>14</v>
      </c>
    </row>
    <row r="264" spans="1:9" s="57" customFormat="1" ht="39" customHeight="1" x14ac:dyDescent="0.25">
      <c r="A264" s="82">
        <v>3</v>
      </c>
      <c r="B264" s="40" t="s">
        <v>78</v>
      </c>
      <c r="C264" s="41">
        <v>100</v>
      </c>
      <c r="D264" s="42">
        <v>15.08</v>
      </c>
      <c r="E264" s="42">
        <v>17.55</v>
      </c>
      <c r="F264" s="42">
        <v>29.89</v>
      </c>
      <c r="G264" s="42">
        <v>361.33</v>
      </c>
      <c r="H264" s="82">
        <v>354</v>
      </c>
      <c r="I264" s="44" t="s">
        <v>24</v>
      </c>
    </row>
    <row r="265" spans="1:9" s="57" customFormat="1" ht="30" customHeight="1" x14ac:dyDescent="0.25">
      <c r="A265" s="82">
        <v>4</v>
      </c>
      <c r="B265" s="40" t="s">
        <v>102</v>
      </c>
      <c r="C265" s="59">
        <v>180</v>
      </c>
      <c r="D265" s="60">
        <v>4.32</v>
      </c>
      <c r="E265" s="60">
        <v>5.76</v>
      </c>
      <c r="F265" s="60">
        <v>43.68</v>
      </c>
      <c r="G265" s="60">
        <v>244.2</v>
      </c>
      <c r="H265" s="61">
        <v>195</v>
      </c>
      <c r="I265" s="44" t="s">
        <v>60</v>
      </c>
    </row>
    <row r="266" spans="1:9" s="16" customFormat="1" ht="42" customHeight="1" x14ac:dyDescent="0.25">
      <c r="A266" s="80">
        <v>5</v>
      </c>
      <c r="B266" s="26" t="s">
        <v>59</v>
      </c>
      <c r="C266" s="24">
        <v>200</v>
      </c>
      <c r="D266" s="11">
        <v>0.3</v>
      </c>
      <c r="E266" s="11">
        <v>0.01</v>
      </c>
      <c r="F266" s="11">
        <v>17.5</v>
      </c>
      <c r="G266" s="11">
        <v>72</v>
      </c>
      <c r="H266" s="80">
        <v>512</v>
      </c>
      <c r="I266" s="12" t="s">
        <v>60</v>
      </c>
    </row>
    <row r="267" spans="1:9" s="57" customFormat="1" ht="39" customHeight="1" x14ac:dyDescent="0.25">
      <c r="A267" s="82">
        <v>6</v>
      </c>
      <c r="B267" s="40" t="s">
        <v>25</v>
      </c>
      <c r="C267" s="24">
        <v>40</v>
      </c>
      <c r="D267" s="11">
        <v>3.07</v>
      </c>
      <c r="E267" s="11">
        <v>1.2</v>
      </c>
      <c r="F267" s="11">
        <v>20.54</v>
      </c>
      <c r="G267" s="11">
        <v>104.67</v>
      </c>
      <c r="H267" s="82">
        <v>18</v>
      </c>
      <c r="I267" s="44" t="s">
        <v>24</v>
      </c>
    </row>
    <row r="268" spans="1:9" s="57" customFormat="1" ht="39" customHeight="1" x14ac:dyDescent="0.25">
      <c r="A268" s="82">
        <v>7</v>
      </c>
      <c r="B268" s="40" t="s">
        <v>36</v>
      </c>
      <c r="C268" s="24">
        <v>60</v>
      </c>
      <c r="D268" s="11">
        <v>3.6</v>
      </c>
      <c r="E268" s="11">
        <v>0.75</v>
      </c>
      <c r="F268" s="11">
        <v>24</v>
      </c>
      <c r="G268" s="11">
        <v>118.2</v>
      </c>
      <c r="H268" s="82">
        <v>19</v>
      </c>
      <c r="I268" s="44" t="s">
        <v>24</v>
      </c>
    </row>
    <row r="269" spans="1:9" s="57" customFormat="1" x14ac:dyDescent="0.25">
      <c r="A269" s="82"/>
      <c r="B269" s="58" t="s">
        <v>42</v>
      </c>
      <c r="C269" s="59">
        <f>SUM(C262:C268)</f>
        <v>940</v>
      </c>
      <c r="D269" s="59">
        <f>SUM(D262:D268)</f>
        <v>28.460476190476193</v>
      </c>
      <c r="E269" s="59">
        <f>SUM(E262:E268)</f>
        <v>36.235714285714288</v>
      </c>
      <c r="F269" s="59">
        <f>SUM(F262:F268)</f>
        <v>145.65809523809523</v>
      </c>
      <c r="G269" s="59">
        <f>SUM(G262:G268)</f>
        <v>1025.7866666666666</v>
      </c>
      <c r="H269" s="61"/>
      <c r="I269" s="61"/>
    </row>
    <row r="270" spans="1:9" customFormat="1" ht="18.75" x14ac:dyDescent="0.25">
      <c r="A270" s="97" t="s">
        <v>31</v>
      </c>
      <c r="B270" s="97"/>
      <c r="C270" s="97"/>
      <c r="D270" s="97"/>
      <c r="E270" s="97"/>
      <c r="F270" s="97"/>
      <c r="G270" s="98"/>
      <c r="H270" s="82"/>
      <c r="I270" s="82"/>
    </row>
    <row r="271" spans="1:9" customFormat="1" ht="37.5" x14ac:dyDescent="0.25">
      <c r="A271" s="82">
        <v>1</v>
      </c>
      <c r="B271" s="62" t="s">
        <v>73</v>
      </c>
      <c r="C271" s="41">
        <v>100</v>
      </c>
      <c r="D271" s="42">
        <v>7.33</v>
      </c>
      <c r="E271" s="42">
        <v>6.95</v>
      </c>
      <c r="F271" s="42">
        <v>52.6</v>
      </c>
      <c r="G271" s="42">
        <v>302.16000000000003</v>
      </c>
      <c r="H271" s="82">
        <v>429</v>
      </c>
      <c r="I271" s="44" t="s">
        <v>14</v>
      </c>
    </row>
    <row r="272" spans="1:9" s="2" customFormat="1" ht="42" customHeight="1" x14ac:dyDescent="0.25">
      <c r="A272" s="80">
        <v>2</v>
      </c>
      <c r="B272" s="30" t="s">
        <v>71</v>
      </c>
      <c r="C272" s="24">
        <v>200</v>
      </c>
      <c r="D272" s="80">
        <v>0.8</v>
      </c>
      <c r="E272" s="80">
        <v>0.6</v>
      </c>
      <c r="F272" s="80">
        <v>20.6</v>
      </c>
      <c r="G272" s="80">
        <v>94</v>
      </c>
      <c r="H272" s="80">
        <v>337</v>
      </c>
      <c r="I272" s="12" t="s">
        <v>24</v>
      </c>
    </row>
    <row r="273" spans="1:9" customFormat="1" ht="37.5" x14ac:dyDescent="0.25">
      <c r="A273" s="80">
        <v>3</v>
      </c>
      <c r="B273" s="30" t="s">
        <v>72</v>
      </c>
      <c r="C273" s="24">
        <v>200</v>
      </c>
      <c r="D273" s="17">
        <v>5.8</v>
      </c>
      <c r="E273" s="17">
        <v>5</v>
      </c>
      <c r="F273" s="17">
        <v>8</v>
      </c>
      <c r="G273" s="17">
        <v>100.2</v>
      </c>
      <c r="H273" s="80">
        <v>484</v>
      </c>
      <c r="I273" s="12" t="s">
        <v>24</v>
      </c>
    </row>
    <row r="274" spans="1:9" customFormat="1" x14ac:dyDescent="0.25">
      <c r="A274" s="82"/>
      <c r="B274" s="58" t="s">
        <v>51</v>
      </c>
      <c r="C274" s="59">
        <f>SUM(C271:C273)</f>
        <v>500</v>
      </c>
      <c r="D274" s="59">
        <f>SUM(D271:D273)</f>
        <v>13.93</v>
      </c>
      <c r="E274" s="59">
        <f t="shared" ref="E274:G274" si="35">SUM(E271:E273)</f>
        <v>12.55</v>
      </c>
      <c r="F274" s="59">
        <f t="shared" si="35"/>
        <v>81.2</v>
      </c>
      <c r="G274" s="59">
        <f t="shared" si="35"/>
        <v>496.36</v>
      </c>
      <c r="H274" s="82"/>
      <c r="I274" s="82"/>
    </row>
    <row r="275" spans="1:9" customFormat="1" ht="20.25" customHeight="1" x14ac:dyDescent="0.25">
      <c r="A275" s="99" t="s">
        <v>52</v>
      </c>
      <c r="B275" s="100"/>
      <c r="C275" s="100"/>
      <c r="D275" s="100"/>
      <c r="E275" s="100"/>
      <c r="F275" s="100"/>
      <c r="G275" s="100"/>
      <c r="H275" s="63"/>
      <c r="I275" s="64"/>
    </row>
    <row r="276" spans="1:9" customFormat="1" x14ac:dyDescent="0.25">
      <c r="A276" s="82">
        <v>1</v>
      </c>
      <c r="B276" s="65" t="s">
        <v>33</v>
      </c>
      <c r="C276" s="66">
        <v>2.2999999999999998</v>
      </c>
      <c r="D276" s="67"/>
      <c r="E276" s="67"/>
      <c r="F276" s="67"/>
      <c r="G276" s="67"/>
      <c r="H276" s="82"/>
      <c r="I276" s="82"/>
    </row>
    <row r="277" spans="1:9" customFormat="1" x14ac:dyDescent="0.25">
      <c r="A277" s="82">
        <v>2</v>
      </c>
      <c r="B277" s="65" t="s">
        <v>34</v>
      </c>
      <c r="C277" s="68">
        <v>0.03</v>
      </c>
      <c r="D277" s="67"/>
      <c r="E277" s="67"/>
      <c r="F277" s="67"/>
      <c r="G277" s="67"/>
      <c r="H277" s="82"/>
      <c r="I277" s="82"/>
    </row>
    <row r="278" spans="1:9" s="57" customFormat="1" x14ac:dyDescent="0.25">
      <c r="A278" s="82"/>
      <c r="B278" s="58" t="s">
        <v>43</v>
      </c>
      <c r="C278" s="59"/>
      <c r="D278" s="67">
        <f>D260+D269+D274</f>
        <v>60.390476190476193</v>
      </c>
      <c r="E278" s="67">
        <f>E260+E269+E274</f>
        <v>75.155714285714282</v>
      </c>
      <c r="F278" s="67">
        <f>F260+F269+F274</f>
        <v>304.74809523809523</v>
      </c>
      <c r="G278" s="67">
        <f>G260+G269+G274</f>
        <v>2144.5966666666668</v>
      </c>
      <c r="H278" s="61"/>
      <c r="I278" s="61"/>
    </row>
    <row r="279" spans="1:9" s="55" customFormat="1" ht="19.5" customHeight="1" x14ac:dyDescent="0.25">
      <c r="A279" s="101" t="s">
        <v>12</v>
      </c>
      <c r="B279" s="102" t="s">
        <v>39</v>
      </c>
      <c r="C279" s="95" t="s">
        <v>40</v>
      </c>
      <c r="D279" s="95" t="s">
        <v>0</v>
      </c>
      <c r="E279" s="95" t="s">
        <v>1</v>
      </c>
      <c r="F279" s="95" t="s">
        <v>2</v>
      </c>
      <c r="G279" s="95" t="s">
        <v>3</v>
      </c>
      <c r="H279" s="95" t="s">
        <v>4</v>
      </c>
      <c r="I279" s="95" t="s">
        <v>5</v>
      </c>
    </row>
    <row r="280" spans="1:9" s="55" customFormat="1" ht="15" customHeight="1" x14ac:dyDescent="0.25">
      <c r="A280" s="101"/>
      <c r="B280" s="102"/>
      <c r="C280" s="95"/>
      <c r="D280" s="95"/>
      <c r="E280" s="95"/>
      <c r="F280" s="95"/>
      <c r="G280" s="95"/>
      <c r="H280" s="95"/>
      <c r="I280" s="95"/>
    </row>
    <row r="281" spans="1:9" s="55" customFormat="1" ht="15" customHeight="1" x14ac:dyDescent="0.25">
      <c r="A281" s="101"/>
      <c r="B281" s="102"/>
      <c r="C281" s="95"/>
      <c r="D281" s="95"/>
      <c r="E281" s="95"/>
      <c r="F281" s="95"/>
      <c r="G281" s="95"/>
      <c r="H281" s="95"/>
      <c r="I281" s="95"/>
    </row>
    <row r="282" spans="1:9" s="55" customFormat="1" ht="18.75" customHeight="1" x14ac:dyDescent="0.25">
      <c r="A282" s="101"/>
      <c r="B282" s="102"/>
      <c r="C282" s="78" t="s">
        <v>6</v>
      </c>
      <c r="D282" s="78" t="s">
        <v>6</v>
      </c>
      <c r="E282" s="78" t="s">
        <v>6</v>
      </c>
      <c r="F282" s="78" t="s">
        <v>6</v>
      </c>
      <c r="G282" s="78" t="s">
        <v>7</v>
      </c>
      <c r="H282" s="95"/>
      <c r="I282" s="95"/>
    </row>
    <row r="283" spans="1:9" s="55" customFormat="1" ht="18.75" x14ac:dyDescent="0.25">
      <c r="A283" s="95" t="s">
        <v>132</v>
      </c>
      <c r="B283" s="95"/>
      <c r="C283" s="95"/>
      <c r="D283" s="95"/>
      <c r="E283" s="95"/>
      <c r="F283" s="95"/>
      <c r="G283" s="95"/>
      <c r="H283" s="79"/>
      <c r="I283" s="79"/>
    </row>
    <row r="284" spans="1:9" s="55" customFormat="1" ht="18.75" x14ac:dyDescent="0.25">
      <c r="A284" s="97" t="s">
        <v>8</v>
      </c>
      <c r="B284" s="97"/>
      <c r="C284" s="97"/>
      <c r="D284" s="97"/>
      <c r="E284" s="97"/>
      <c r="F284" s="97"/>
      <c r="G284" s="98"/>
      <c r="H284" s="82"/>
      <c r="I284" s="82"/>
    </row>
    <row r="285" spans="1:9" s="55" customFormat="1" ht="42.75" customHeight="1" x14ac:dyDescent="0.25">
      <c r="A285" s="82">
        <v>1</v>
      </c>
      <c r="B285" s="46" t="s">
        <v>96</v>
      </c>
      <c r="C285" s="81">
        <v>210</v>
      </c>
      <c r="D285" s="42">
        <v>17.728421052631578</v>
      </c>
      <c r="E285" s="42">
        <v>18.789473684210527</v>
      </c>
      <c r="F285" s="42">
        <v>3.0726315789473682</v>
      </c>
      <c r="G285" s="42">
        <v>300.35526315789474</v>
      </c>
      <c r="H285" s="82">
        <v>232</v>
      </c>
      <c r="I285" s="44" t="s">
        <v>24</v>
      </c>
    </row>
    <row r="286" spans="1:9" s="57" customFormat="1" ht="37.5" x14ac:dyDescent="0.25">
      <c r="A286" s="82">
        <v>2</v>
      </c>
      <c r="B286" s="56" t="s">
        <v>91</v>
      </c>
      <c r="C286" s="41">
        <v>60</v>
      </c>
      <c r="D286" s="42">
        <v>0.42</v>
      </c>
      <c r="E286" s="42">
        <v>0.06</v>
      </c>
      <c r="F286" s="42">
        <v>2.2200000000000002</v>
      </c>
      <c r="G286" s="42">
        <v>8.2200000000000006</v>
      </c>
      <c r="H286" s="82">
        <v>37</v>
      </c>
      <c r="I286" s="44" t="s">
        <v>24</v>
      </c>
    </row>
    <row r="287" spans="1:9" s="55" customFormat="1" ht="36" customHeight="1" x14ac:dyDescent="0.25">
      <c r="A287" s="82">
        <v>3</v>
      </c>
      <c r="B287" s="56" t="s">
        <v>61</v>
      </c>
      <c r="C287" s="41">
        <v>10</v>
      </c>
      <c r="D287" s="48">
        <v>0.1</v>
      </c>
      <c r="E287" s="48">
        <v>8.3000000000000007</v>
      </c>
      <c r="F287" s="48">
        <v>0.1</v>
      </c>
      <c r="G287" s="48">
        <v>74.900000000000006</v>
      </c>
      <c r="H287" s="82">
        <v>13</v>
      </c>
      <c r="I287" s="44" t="s">
        <v>28</v>
      </c>
    </row>
    <row r="288" spans="1:9" s="2" customFormat="1" ht="40.5" customHeight="1" x14ac:dyDescent="0.25">
      <c r="A288" s="80">
        <v>4</v>
      </c>
      <c r="B288" s="50" t="s">
        <v>77</v>
      </c>
      <c r="C288" s="24">
        <v>35</v>
      </c>
      <c r="D288" s="11">
        <v>0.18</v>
      </c>
      <c r="E288" s="11">
        <v>0</v>
      </c>
      <c r="F288" s="11">
        <v>28</v>
      </c>
      <c r="G288" s="11">
        <v>113.4</v>
      </c>
      <c r="H288" s="80"/>
      <c r="I288" s="12" t="s">
        <v>48</v>
      </c>
    </row>
    <row r="289" spans="1:9" s="55" customFormat="1" ht="40.5" customHeight="1" x14ac:dyDescent="0.25">
      <c r="A289" s="82">
        <v>5</v>
      </c>
      <c r="B289" s="56" t="s">
        <v>50</v>
      </c>
      <c r="C289" s="41">
        <v>200</v>
      </c>
      <c r="D289" s="42">
        <v>0.28000000000000003</v>
      </c>
      <c r="E289" s="42">
        <v>7.0000000000000007E-2</v>
      </c>
      <c r="F289" s="42">
        <v>10.199999999999999</v>
      </c>
      <c r="G289" s="42">
        <v>43.47</v>
      </c>
      <c r="H289" s="82">
        <v>377</v>
      </c>
      <c r="I289" s="44" t="s">
        <v>14</v>
      </c>
    </row>
    <row r="290" spans="1:9" s="55" customFormat="1" ht="35.25" customHeight="1" x14ac:dyDescent="0.25">
      <c r="A290" s="82">
        <v>6</v>
      </c>
      <c r="B290" s="56" t="s">
        <v>25</v>
      </c>
      <c r="C290" s="41">
        <v>40</v>
      </c>
      <c r="D290" s="48">
        <v>3</v>
      </c>
      <c r="E290" s="48">
        <v>1.2</v>
      </c>
      <c r="F290" s="48">
        <v>20.6</v>
      </c>
      <c r="G290" s="48">
        <v>104.7</v>
      </c>
      <c r="H290" s="82">
        <v>18</v>
      </c>
      <c r="I290" s="44" t="s">
        <v>24</v>
      </c>
    </row>
    <row r="291" spans="1:9" s="55" customFormat="1" x14ac:dyDescent="0.25">
      <c r="A291" s="82"/>
      <c r="B291" s="58" t="s">
        <v>41</v>
      </c>
      <c r="C291" s="81">
        <f>SUM(C285:C290)</f>
        <v>555</v>
      </c>
      <c r="D291" s="83">
        <f>SUM(D285:D290)</f>
        <v>21.708421052631582</v>
      </c>
      <c r="E291" s="83">
        <f>SUM(E285:E290)</f>
        <v>28.419473684210526</v>
      </c>
      <c r="F291" s="83">
        <f>SUM(F285:F290)</f>
        <v>64.192631578947356</v>
      </c>
      <c r="G291" s="83">
        <f>SUM(G285:G290)</f>
        <v>645.04526315789485</v>
      </c>
      <c r="H291" s="82"/>
      <c r="I291" s="82"/>
    </row>
    <row r="292" spans="1:9" s="57" customFormat="1" ht="18.75" x14ac:dyDescent="0.25">
      <c r="A292" s="97" t="s">
        <v>13</v>
      </c>
      <c r="B292" s="97"/>
      <c r="C292" s="97"/>
      <c r="D292" s="97"/>
      <c r="E292" s="97"/>
      <c r="F292" s="97"/>
      <c r="G292" s="98"/>
      <c r="H292" s="82"/>
      <c r="I292" s="82"/>
    </row>
    <row r="293" spans="1:9" s="57" customFormat="1" ht="35.25" customHeight="1" x14ac:dyDescent="0.25">
      <c r="A293" s="82">
        <v>1</v>
      </c>
      <c r="B293" s="40" t="s">
        <v>97</v>
      </c>
      <c r="C293" s="41">
        <v>100</v>
      </c>
      <c r="D293" s="42">
        <v>2.0333333333333332</v>
      </c>
      <c r="E293" s="42">
        <v>6.05</v>
      </c>
      <c r="F293" s="42">
        <v>5.7333333333333334</v>
      </c>
      <c r="G293" s="42">
        <v>85.35</v>
      </c>
      <c r="H293" s="82">
        <v>34</v>
      </c>
      <c r="I293" s="44" t="s">
        <v>14</v>
      </c>
    </row>
    <row r="294" spans="1:9" s="57" customFormat="1" ht="64.5" customHeight="1" x14ac:dyDescent="0.25">
      <c r="A294" s="82">
        <v>2</v>
      </c>
      <c r="B294" s="40" t="s">
        <v>103</v>
      </c>
      <c r="C294" s="41">
        <v>260</v>
      </c>
      <c r="D294" s="42">
        <v>5.2866666666666662</v>
      </c>
      <c r="E294" s="42">
        <v>2.1790476190476191</v>
      </c>
      <c r="F294" s="42">
        <v>19.920952380952379</v>
      </c>
      <c r="G294" s="42">
        <v>120.88761904761905</v>
      </c>
      <c r="H294" s="82">
        <v>102</v>
      </c>
      <c r="I294" s="44" t="s">
        <v>14</v>
      </c>
    </row>
    <row r="295" spans="1:9" s="57" customFormat="1" ht="42.75" customHeight="1" x14ac:dyDescent="0.25">
      <c r="A295" s="82">
        <v>3</v>
      </c>
      <c r="B295" s="40" t="s">
        <v>105</v>
      </c>
      <c r="C295" s="41">
        <v>100</v>
      </c>
      <c r="D295" s="42">
        <v>18.222222222222221</v>
      </c>
      <c r="E295" s="42">
        <v>17.444444444444443</v>
      </c>
      <c r="F295" s="42">
        <v>16.444444444444443</v>
      </c>
      <c r="G295" s="42">
        <v>295.22222222222223</v>
      </c>
      <c r="H295" s="82">
        <v>296</v>
      </c>
      <c r="I295" s="44" t="s">
        <v>24</v>
      </c>
    </row>
    <row r="296" spans="1:9" s="16" customFormat="1" ht="42" customHeight="1" x14ac:dyDescent="0.25">
      <c r="A296" s="80">
        <v>4</v>
      </c>
      <c r="B296" s="40" t="s">
        <v>76</v>
      </c>
      <c r="C296" s="41">
        <v>180</v>
      </c>
      <c r="D296" s="42">
        <v>6.96</v>
      </c>
      <c r="E296" s="42">
        <v>5.28</v>
      </c>
      <c r="F296" s="42">
        <v>44.4</v>
      </c>
      <c r="G296" s="42">
        <v>253.2</v>
      </c>
      <c r="H296" s="82">
        <v>309</v>
      </c>
      <c r="I296" s="44" t="s">
        <v>14</v>
      </c>
    </row>
    <row r="297" spans="1:9" s="57" customFormat="1" ht="37.5" x14ac:dyDescent="0.25">
      <c r="A297" s="82">
        <v>5</v>
      </c>
      <c r="B297" s="40" t="s">
        <v>111</v>
      </c>
      <c r="C297" s="41">
        <v>200</v>
      </c>
      <c r="D297" s="48">
        <v>0.2</v>
      </c>
      <c r="E297" s="48">
        <v>0</v>
      </c>
      <c r="F297" s="48">
        <v>13.6</v>
      </c>
      <c r="G297" s="48">
        <v>56</v>
      </c>
      <c r="H297" s="82">
        <v>638</v>
      </c>
      <c r="I297" s="44" t="s">
        <v>44</v>
      </c>
    </row>
    <row r="298" spans="1:9" s="57" customFormat="1" ht="42.75" customHeight="1" x14ac:dyDescent="0.25">
      <c r="A298" s="82">
        <v>6</v>
      </c>
      <c r="B298" s="40" t="s">
        <v>25</v>
      </c>
      <c r="C298" s="41">
        <v>40</v>
      </c>
      <c r="D298" s="48">
        <v>3.07</v>
      </c>
      <c r="E298" s="48">
        <v>1.2</v>
      </c>
      <c r="F298" s="48">
        <v>20.54</v>
      </c>
      <c r="G298" s="48">
        <v>104.67</v>
      </c>
      <c r="H298" s="82">
        <v>18</v>
      </c>
      <c r="I298" s="44" t="s">
        <v>24</v>
      </c>
    </row>
    <row r="299" spans="1:9" s="57" customFormat="1" ht="42.75" customHeight="1" x14ac:dyDescent="0.25">
      <c r="A299" s="82">
        <v>7</v>
      </c>
      <c r="B299" s="40" t="s">
        <v>36</v>
      </c>
      <c r="C299" s="41">
        <v>60</v>
      </c>
      <c r="D299" s="48">
        <v>3.6</v>
      </c>
      <c r="E299" s="48">
        <v>0.75</v>
      </c>
      <c r="F299" s="48">
        <v>24</v>
      </c>
      <c r="G299" s="48">
        <v>118.2</v>
      </c>
      <c r="H299" s="82">
        <v>19</v>
      </c>
      <c r="I299" s="44" t="s">
        <v>24</v>
      </c>
    </row>
    <row r="300" spans="1:9" s="57" customFormat="1" x14ac:dyDescent="0.25">
      <c r="A300" s="82"/>
      <c r="B300" s="58" t="s">
        <v>42</v>
      </c>
      <c r="C300" s="59">
        <f>SUM(C293:C299)</f>
        <v>940</v>
      </c>
      <c r="D300" s="59">
        <f>SUM(D293:D299)</f>
        <v>39.372222222222227</v>
      </c>
      <c r="E300" s="59">
        <f t="shared" ref="E300:G300" si="36">SUM(E293:E299)</f>
        <v>32.903492063492067</v>
      </c>
      <c r="F300" s="59">
        <f t="shared" si="36"/>
        <v>144.63873015873014</v>
      </c>
      <c r="G300" s="59">
        <f t="shared" si="36"/>
        <v>1033.5298412698412</v>
      </c>
      <c r="H300" s="61"/>
      <c r="I300" s="61"/>
    </row>
    <row r="301" spans="1:9" customFormat="1" ht="18.75" x14ac:dyDescent="0.25">
      <c r="A301" s="97" t="s">
        <v>31</v>
      </c>
      <c r="B301" s="97"/>
      <c r="C301" s="97"/>
      <c r="D301" s="97"/>
      <c r="E301" s="97"/>
      <c r="F301" s="97"/>
      <c r="G301" s="98"/>
      <c r="H301" s="82"/>
      <c r="I301" s="82"/>
    </row>
    <row r="302" spans="1:9" customFormat="1" x14ac:dyDescent="0.25">
      <c r="A302" s="82">
        <v>1</v>
      </c>
      <c r="B302" s="62" t="s">
        <v>134</v>
      </c>
      <c r="C302" s="41">
        <v>100</v>
      </c>
      <c r="D302" s="48">
        <v>14.6</v>
      </c>
      <c r="E302" s="48">
        <v>7.55</v>
      </c>
      <c r="F302" s="48" t="s">
        <v>135</v>
      </c>
      <c r="G302" s="48">
        <v>293.88</v>
      </c>
      <c r="H302" s="94">
        <v>541</v>
      </c>
      <c r="I302" s="44" t="s">
        <v>28</v>
      </c>
    </row>
    <row r="303" spans="1:9" s="55" customFormat="1" ht="42" customHeight="1" x14ac:dyDescent="0.25">
      <c r="A303" s="82">
        <v>2</v>
      </c>
      <c r="B303" s="62" t="s">
        <v>66</v>
      </c>
      <c r="C303" s="41">
        <v>200</v>
      </c>
      <c r="D303" s="80">
        <v>0.8</v>
      </c>
      <c r="E303" s="80">
        <v>0.8</v>
      </c>
      <c r="F303" s="80">
        <v>19.600000000000001</v>
      </c>
      <c r="G303" s="80">
        <v>94</v>
      </c>
      <c r="H303" s="82">
        <v>337</v>
      </c>
      <c r="I303" s="44" t="s">
        <v>24</v>
      </c>
    </row>
    <row r="304" spans="1:9" customFormat="1" ht="37.5" x14ac:dyDescent="0.25">
      <c r="A304" s="80">
        <v>3</v>
      </c>
      <c r="B304" s="30" t="s">
        <v>109</v>
      </c>
      <c r="C304" s="24">
        <v>200</v>
      </c>
      <c r="D304" s="17">
        <v>1</v>
      </c>
      <c r="E304" s="17">
        <v>0</v>
      </c>
      <c r="F304" s="17">
        <v>25.4</v>
      </c>
      <c r="G304" s="17">
        <v>110</v>
      </c>
      <c r="H304" s="80">
        <v>484</v>
      </c>
      <c r="I304" s="12" t="s">
        <v>24</v>
      </c>
    </row>
    <row r="305" spans="1:9" customFormat="1" x14ac:dyDescent="0.25">
      <c r="A305" s="82"/>
      <c r="B305" s="58" t="s">
        <v>51</v>
      </c>
      <c r="C305" s="59">
        <f>SUM(C302:C304)</f>
        <v>500</v>
      </c>
      <c r="D305" s="59">
        <f>SUM(D302:D304)</f>
        <v>16.399999999999999</v>
      </c>
      <c r="E305" s="59">
        <f t="shared" ref="E305:G305" si="37">SUM(E302:E304)</f>
        <v>8.35</v>
      </c>
      <c r="F305" s="59">
        <f t="shared" si="37"/>
        <v>45</v>
      </c>
      <c r="G305" s="59">
        <f t="shared" si="37"/>
        <v>497.88</v>
      </c>
      <c r="H305" s="82"/>
      <c r="I305" s="82"/>
    </row>
    <row r="306" spans="1:9" customFormat="1" ht="20.25" customHeight="1" x14ac:dyDescent="0.25">
      <c r="A306" s="99" t="s">
        <v>52</v>
      </c>
      <c r="B306" s="100"/>
      <c r="C306" s="100"/>
      <c r="D306" s="100"/>
      <c r="E306" s="100"/>
      <c r="F306" s="100"/>
      <c r="G306" s="100"/>
      <c r="H306" s="63"/>
      <c r="I306" s="64"/>
    </row>
    <row r="307" spans="1:9" customFormat="1" x14ac:dyDescent="0.25">
      <c r="A307" s="82">
        <v>1</v>
      </c>
      <c r="B307" s="65" t="s">
        <v>33</v>
      </c>
      <c r="C307" s="66">
        <v>2.2999999999999998</v>
      </c>
      <c r="D307" s="67"/>
      <c r="E307" s="67"/>
      <c r="F307" s="67"/>
      <c r="G307" s="67"/>
      <c r="H307" s="82"/>
      <c r="I307" s="82"/>
    </row>
    <row r="308" spans="1:9" customFormat="1" x14ac:dyDescent="0.25">
      <c r="A308" s="82">
        <v>2</v>
      </c>
      <c r="B308" s="65" t="s">
        <v>34</v>
      </c>
      <c r="C308" s="68">
        <v>0.03</v>
      </c>
      <c r="D308" s="67"/>
      <c r="E308" s="67"/>
      <c r="F308" s="67"/>
      <c r="G308" s="67"/>
      <c r="H308" s="82"/>
      <c r="I308" s="82"/>
    </row>
    <row r="309" spans="1:9" s="57" customFormat="1" x14ac:dyDescent="0.25">
      <c r="A309" s="82"/>
      <c r="B309" s="58" t="s">
        <v>43</v>
      </c>
      <c r="C309" s="59"/>
      <c r="D309" s="67">
        <f>D291+D300+D305</f>
        <v>77.480643274853804</v>
      </c>
      <c r="E309" s="67">
        <f t="shared" ref="E309:G309" si="38">E291+E300+E305</f>
        <v>69.672965747702591</v>
      </c>
      <c r="F309" s="67">
        <f t="shared" si="38"/>
        <v>253.8313617376775</v>
      </c>
      <c r="G309" s="67">
        <f t="shared" si="38"/>
        <v>2176.4551044277359</v>
      </c>
      <c r="H309" s="61"/>
      <c r="I309" s="61"/>
    </row>
    <row r="310" spans="1:9" s="55" customFormat="1" ht="19.5" customHeight="1" x14ac:dyDescent="0.25">
      <c r="A310" s="101" t="s">
        <v>12</v>
      </c>
      <c r="B310" s="102" t="s">
        <v>39</v>
      </c>
      <c r="C310" s="95" t="s">
        <v>40</v>
      </c>
      <c r="D310" s="95" t="s">
        <v>0</v>
      </c>
      <c r="E310" s="95" t="s">
        <v>1</v>
      </c>
      <c r="F310" s="95" t="s">
        <v>2</v>
      </c>
      <c r="G310" s="95" t="s">
        <v>3</v>
      </c>
      <c r="H310" s="95" t="s">
        <v>4</v>
      </c>
      <c r="I310" s="95" t="s">
        <v>5</v>
      </c>
    </row>
    <row r="311" spans="1:9" s="55" customFormat="1" ht="15" customHeight="1" x14ac:dyDescent="0.25">
      <c r="A311" s="101"/>
      <c r="B311" s="102"/>
      <c r="C311" s="95"/>
      <c r="D311" s="95"/>
      <c r="E311" s="95"/>
      <c r="F311" s="95"/>
      <c r="G311" s="95"/>
      <c r="H311" s="95"/>
      <c r="I311" s="95"/>
    </row>
    <row r="312" spans="1:9" s="55" customFormat="1" ht="15" customHeight="1" x14ac:dyDescent="0.25">
      <c r="A312" s="101"/>
      <c r="B312" s="102"/>
      <c r="C312" s="95"/>
      <c r="D312" s="95"/>
      <c r="E312" s="95"/>
      <c r="F312" s="95"/>
      <c r="G312" s="95"/>
      <c r="H312" s="95"/>
      <c r="I312" s="95"/>
    </row>
    <row r="313" spans="1:9" s="55" customFormat="1" ht="18.75" customHeight="1" x14ac:dyDescent="0.25">
      <c r="A313" s="101"/>
      <c r="B313" s="102"/>
      <c r="C313" s="78" t="s">
        <v>6</v>
      </c>
      <c r="D313" s="78" t="s">
        <v>6</v>
      </c>
      <c r="E313" s="78" t="s">
        <v>6</v>
      </c>
      <c r="F313" s="78" t="s">
        <v>6</v>
      </c>
      <c r="G313" s="78" t="s">
        <v>7</v>
      </c>
      <c r="H313" s="95"/>
      <c r="I313" s="95"/>
    </row>
    <row r="314" spans="1:9" s="55" customFormat="1" ht="18.75" x14ac:dyDescent="0.25">
      <c r="A314" s="95" t="s">
        <v>133</v>
      </c>
      <c r="B314" s="95"/>
      <c r="C314" s="95"/>
      <c r="D314" s="95"/>
      <c r="E314" s="95"/>
      <c r="F314" s="95"/>
      <c r="G314" s="96"/>
      <c r="H314" s="79"/>
      <c r="I314" s="79"/>
    </row>
    <row r="315" spans="1:9" s="55" customFormat="1" ht="18.75" x14ac:dyDescent="0.25">
      <c r="A315" s="97" t="s">
        <v>8</v>
      </c>
      <c r="B315" s="98"/>
      <c r="C315" s="98"/>
      <c r="D315" s="98"/>
      <c r="E315" s="98"/>
      <c r="F315" s="98"/>
      <c r="G315" s="98"/>
      <c r="H315" s="82"/>
      <c r="I315" s="82"/>
    </row>
    <row r="316" spans="1:9" s="69" customFormat="1" ht="39.75" customHeight="1" x14ac:dyDescent="0.3">
      <c r="A316" s="82">
        <v>1</v>
      </c>
      <c r="B316" s="46" t="s">
        <v>98</v>
      </c>
      <c r="C316" s="81">
        <v>250</v>
      </c>
      <c r="D316" s="42">
        <v>10.2125</v>
      </c>
      <c r="E316" s="42">
        <v>13.6625</v>
      </c>
      <c r="F316" s="42">
        <v>49.012500000000003</v>
      </c>
      <c r="G316" s="42">
        <v>309.21249999999998</v>
      </c>
      <c r="H316" s="82">
        <v>191</v>
      </c>
      <c r="I316" s="44" t="s">
        <v>24</v>
      </c>
    </row>
    <row r="317" spans="1:9" s="2" customFormat="1" ht="34.5" customHeight="1" x14ac:dyDescent="0.25">
      <c r="A317" s="80">
        <v>2</v>
      </c>
      <c r="B317" s="25" t="s">
        <v>62</v>
      </c>
      <c r="C317" s="24">
        <v>20</v>
      </c>
      <c r="D317" s="80">
        <v>4.5999999999999996</v>
      </c>
      <c r="E317" s="80">
        <v>6</v>
      </c>
      <c r="F317" s="80">
        <v>0</v>
      </c>
      <c r="G317" s="80">
        <v>71.599999999999994</v>
      </c>
      <c r="H317" s="80">
        <v>16</v>
      </c>
      <c r="I317" s="12" t="s">
        <v>24</v>
      </c>
    </row>
    <row r="318" spans="1:9" s="55" customFormat="1" ht="36" customHeight="1" x14ac:dyDescent="0.25">
      <c r="A318" s="82">
        <v>3</v>
      </c>
      <c r="B318" s="56" t="s">
        <v>61</v>
      </c>
      <c r="C318" s="41">
        <v>10</v>
      </c>
      <c r="D318" s="48">
        <v>0.1</v>
      </c>
      <c r="E318" s="48">
        <v>8.3000000000000007</v>
      </c>
      <c r="F318" s="48">
        <v>0.1</v>
      </c>
      <c r="G318" s="48">
        <v>74.900000000000006</v>
      </c>
      <c r="H318" s="82">
        <v>13</v>
      </c>
      <c r="I318" s="44" t="s">
        <v>28</v>
      </c>
    </row>
    <row r="319" spans="1:9" s="2" customFormat="1" ht="36" customHeight="1" x14ac:dyDescent="0.25">
      <c r="A319" s="80">
        <v>4</v>
      </c>
      <c r="B319" s="50" t="s">
        <v>82</v>
      </c>
      <c r="C319" s="24">
        <v>35</v>
      </c>
      <c r="D319" s="11">
        <v>0.28000000000000003</v>
      </c>
      <c r="E319" s="11">
        <v>3.5000000000000003E-2</v>
      </c>
      <c r="F319" s="11">
        <v>27.93</v>
      </c>
      <c r="G319" s="11">
        <v>114.1</v>
      </c>
      <c r="H319" s="80"/>
      <c r="I319" s="12" t="s">
        <v>48</v>
      </c>
    </row>
    <row r="320" spans="1:9" s="55" customFormat="1" ht="34.5" customHeight="1" x14ac:dyDescent="0.25">
      <c r="A320" s="82">
        <v>5</v>
      </c>
      <c r="B320" s="56" t="s">
        <v>9</v>
      </c>
      <c r="C320" s="41">
        <v>200</v>
      </c>
      <c r="D320" s="48">
        <v>4</v>
      </c>
      <c r="E320" s="48">
        <v>3.8</v>
      </c>
      <c r="F320" s="48">
        <v>9.1</v>
      </c>
      <c r="G320" s="48">
        <v>86.5</v>
      </c>
      <c r="H320" s="82">
        <v>415</v>
      </c>
      <c r="I320" s="44" t="s">
        <v>24</v>
      </c>
    </row>
    <row r="321" spans="1:9" s="55" customFormat="1" ht="35.25" customHeight="1" x14ac:dyDescent="0.25">
      <c r="A321" s="82">
        <v>6</v>
      </c>
      <c r="B321" s="56" t="s">
        <v>25</v>
      </c>
      <c r="C321" s="41">
        <v>40</v>
      </c>
      <c r="D321" s="48">
        <v>3</v>
      </c>
      <c r="E321" s="48">
        <v>1.2</v>
      </c>
      <c r="F321" s="48">
        <v>20.6</v>
      </c>
      <c r="G321" s="48">
        <v>104.7</v>
      </c>
      <c r="H321" s="82">
        <v>18</v>
      </c>
      <c r="I321" s="44" t="s">
        <v>24</v>
      </c>
    </row>
    <row r="322" spans="1:9" s="55" customFormat="1" x14ac:dyDescent="0.25">
      <c r="A322" s="82"/>
      <c r="B322" s="58" t="s">
        <v>41</v>
      </c>
      <c r="C322" s="81">
        <f>SUM(C316:C321)</f>
        <v>555</v>
      </c>
      <c r="D322" s="83">
        <f>SUM(D316:D321)</f>
        <v>22.192499999999999</v>
      </c>
      <c r="E322" s="81">
        <f t="shared" ref="E322:G322" si="39">SUM(E316:E321)</f>
        <v>32.997500000000002</v>
      </c>
      <c r="F322" s="81">
        <f t="shared" si="39"/>
        <v>106.74250000000001</v>
      </c>
      <c r="G322" s="81">
        <f t="shared" si="39"/>
        <v>761.01250000000005</v>
      </c>
      <c r="H322" s="82"/>
      <c r="I322" s="82"/>
    </row>
    <row r="323" spans="1:9" s="57" customFormat="1" ht="18.75" x14ac:dyDescent="0.25">
      <c r="A323" s="97" t="s">
        <v>13</v>
      </c>
      <c r="B323" s="97"/>
      <c r="C323" s="97"/>
      <c r="D323" s="97"/>
      <c r="E323" s="97"/>
      <c r="F323" s="97"/>
      <c r="G323" s="98"/>
      <c r="H323" s="82"/>
      <c r="I323" s="82"/>
    </row>
    <row r="324" spans="1:9" s="57" customFormat="1" ht="42" customHeight="1" x14ac:dyDescent="0.25">
      <c r="A324" s="82">
        <v>1</v>
      </c>
      <c r="B324" s="40" t="s">
        <v>86</v>
      </c>
      <c r="C324" s="41">
        <v>100</v>
      </c>
      <c r="D324" s="42">
        <v>1.1000000000000001</v>
      </c>
      <c r="E324" s="42">
        <v>0.2</v>
      </c>
      <c r="F324" s="42">
        <v>3.7999999999999994</v>
      </c>
      <c r="G324" s="42">
        <v>24</v>
      </c>
      <c r="H324" s="82">
        <v>39</v>
      </c>
      <c r="I324" s="44" t="s">
        <v>24</v>
      </c>
    </row>
    <row r="325" spans="1:9" s="57" customFormat="1" ht="43.5" customHeight="1" x14ac:dyDescent="0.25">
      <c r="A325" s="82">
        <v>2</v>
      </c>
      <c r="B325" s="40" t="s">
        <v>99</v>
      </c>
      <c r="C325" s="41">
        <v>250</v>
      </c>
      <c r="D325" s="42">
        <v>6.2374999999999998</v>
      </c>
      <c r="E325" s="42">
        <v>5.6624999999999996</v>
      </c>
      <c r="F325" s="42">
        <v>13.074999999999999</v>
      </c>
      <c r="G325" s="42">
        <v>186.25</v>
      </c>
      <c r="H325" s="82" t="s">
        <v>100</v>
      </c>
      <c r="I325" s="44" t="s">
        <v>14</v>
      </c>
    </row>
    <row r="326" spans="1:9" s="57" customFormat="1" ht="43.5" customHeight="1" x14ac:dyDescent="0.25">
      <c r="A326" s="82">
        <v>3</v>
      </c>
      <c r="B326" s="40" t="s">
        <v>101</v>
      </c>
      <c r="C326" s="41">
        <v>280</v>
      </c>
      <c r="D326" s="42">
        <v>22.493333333333336</v>
      </c>
      <c r="E326" s="42">
        <v>29.796666666666667</v>
      </c>
      <c r="F326" s="42">
        <v>64.201666666666668</v>
      </c>
      <c r="G326" s="42">
        <v>575.93666666666672</v>
      </c>
      <c r="H326" s="82">
        <v>334</v>
      </c>
      <c r="I326" s="44" t="s">
        <v>24</v>
      </c>
    </row>
    <row r="327" spans="1:9" s="57" customFormat="1" ht="42" customHeight="1" x14ac:dyDescent="0.25">
      <c r="A327" s="82">
        <v>4</v>
      </c>
      <c r="B327" s="40" t="s">
        <v>110</v>
      </c>
      <c r="C327" s="41">
        <v>200</v>
      </c>
      <c r="D327" s="42">
        <v>0.08</v>
      </c>
      <c r="E327" s="42">
        <v>0.08</v>
      </c>
      <c r="F327" s="42">
        <v>16.93</v>
      </c>
      <c r="G327" s="42">
        <v>69.25</v>
      </c>
      <c r="H327" s="82">
        <v>342</v>
      </c>
      <c r="I327" s="44" t="s">
        <v>14</v>
      </c>
    </row>
    <row r="328" spans="1:9" s="57" customFormat="1" ht="43.5" customHeight="1" x14ac:dyDescent="0.25">
      <c r="A328" s="82">
        <v>5</v>
      </c>
      <c r="B328" s="40" t="s">
        <v>25</v>
      </c>
      <c r="C328" s="41">
        <v>40</v>
      </c>
      <c r="D328" s="48">
        <v>3.07</v>
      </c>
      <c r="E328" s="48">
        <v>1.2</v>
      </c>
      <c r="F328" s="48">
        <v>20.54</v>
      </c>
      <c r="G328" s="48">
        <v>104.67</v>
      </c>
      <c r="H328" s="82">
        <v>18</v>
      </c>
      <c r="I328" s="44" t="s">
        <v>24</v>
      </c>
    </row>
    <row r="329" spans="1:9" s="57" customFormat="1" ht="43.5" customHeight="1" x14ac:dyDescent="0.25">
      <c r="A329" s="82">
        <v>6</v>
      </c>
      <c r="B329" s="40" t="s">
        <v>36</v>
      </c>
      <c r="C329" s="41">
        <v>60</v>
      </c>
      <c r="D329" s="48">
        <v>3.6</v>
      </c>
      <c r="E329" s="48">
        <v>0.75</v>
      </c>
      <c r="F329" s="48">
        <v>24</v>
      </c>
      <c r="G329" s="48">
        <v>118.2</v>
      </c>
      <c r="H329" s="82">
        <v>19</v>
      </c>
      <c r="I329" s="44" t="s">
        <v>24</v>
      </c>
    </row>
    <row r="330" spans="1:9" s="57" customFormat="1" x14ac:dyDescent="0.25">
      <c r="A330" s="82"/>
      <c r="B330" s="58" t="s">
        <v>42</v>
      </c>
      <c r="C330" s="59">
        <f>SUM(C324:C329)</f>
        <v>930</v>
      </c>
      <c r="D330" s="59">
        <f>SUM(D324:D329)</f>
        <v>36.580833333333338</v>
      </c>
      <c r="E330" s="59">
        <f t="shared" ref="E330:G330" si="40">SUM(E324:E329)</f>
        <v>37.689166666666665</v>
      </c>
      <c r="F330" s="59">
        <f t="shared" si="40"/>
        <v>142.54666666666665</v>
      </c>
      <c r="G330" s="59">
        <f t="shared" si="40"/>
        <v>1078.3066666666666</v>
      </c>
      <c r="H330" s="61"/>
      <c r="I330" s="61"/>
    </row>
    <row r="331" spans="1:9" customFormat="1" ht="18.75" x14ac:dyDescent="0.25">
      <c r="A331" s="97" t="s">
        <v>31</v>
      </c>
      <c r="B331" s="97"/>
      <c r="C331" s="97"/>
      <c r="D331" s="97"/>
      <c r="E331" s="97"/>
      <c r="F331" s="97"/>
      <c r="G331" s="98"/>
      <c r="H331" s="82"/>
      <c r="I331" s="82"/>
    </row>
    <row r="332" spans="1:9" customFormat="1" ht="37.5" x14ac:dyDescent="0.25">
      <c r="A332" s="80">
        <v>1</v>
      </c>
      <c r="B332" s="52" t="s">
        <v>106</v>
      </c>
      <c r="C332" s="24">
        <v>100</v>
      </c>
      <c r="D332" s="17">
        <v>7.83</v>
      </c>
      <c r="E332" s="17">
        <v>8</v>
      </c>
      <c r="F332" s="17">
        <v>56.5</v>
      </c>
      <c r="G332" s="17">
        <v>360</v>
      </c>
      <c r="H332" s="80">
        <v>563</v>
      </c>
      <c r="I332" s="12" t="s">
        <v>14</v>
      </c>
    </row>
    <row r="333" spans="1:9" s="55" customFormat="1" ht="42" customHeight="1" x14ac:dyDescent="0.25">
      <c r="A333" s="82">
        <v>2</v>
      </c>
      <c r="B333" s="62" t="s">
        <v>69</v>
      </c>
      <c r="C333" s="41">
        <v>200</v>
      </c>
      <c r="D333" s="80">
        <v>1.8</v>
      </c>
      <c r="E333" s="80">
        <v>0.4</v>
      </c>
      <c r="F333" s="80">
        <v>16.2</v>
      </c>
      <c r="G333" s="80">
        <v>86</v>
      </c>
      <c r="H333" s="82">
        <v>337</v>
      </c>
      <c r="I333" s="44" t="s">
        <v>24</v>
      </c>
    </row>
    <row r="334" spans="1:9" customFormat="1" ht="37.5" x14ac:dyDescent="0.25">
      <c r="A334" s="80">
        <v>3</v>
      </c>
      <c r="B334" s="30" t="s">
        <v>109</v>
      </c>
      <c r="C334" s="24">
        <v>200</v>
      </c>
      <c r="D334" s="17">
        <v>1</v>
      </c>
      <c r="E334" s="17">
        <v>0.2</v>
      </c>
      <c r="F334" s="17">
        <v>20.2</v>
      </c>
      <c r="G334" s="17">
        <v>92</v>
      </c>
      <c r="H334" s="80">
        <v>484</v>
      </c>
      <c r="I334" s="12" t="s">
        <v>24</v>
      </c>
    </row>
    <row r="335" spans="1:9" customFormat="1" x14ac:dyDescent="0.25">
      <c r="A335" s="82"/>
      <c r="B335" s="58" t="s">
        <v>51</v>
      </c>
      <c r="C335" s="59">
        <f>SUM(C332:C334)</f>
        <v>500</v>
      </c>
      <c r="D335" s="59">
        <f>SUM(D332:D334)</f>
        <v>10.63</v>
      </c>
      <c r="E335" s="59">
        <f t="shared" ref="E335:G335" si="41">SUM(E332:E334)</f>
        <v>8.6</v>
      </c>
      <c r="F335" s="59">
        <f t="shared" si="41"/>
        <v>92.9</v>
      </c>
      <c r="G335" s="59">
        <f t="shared" si="41"/>
        <v>538</v>
      </c>
      <c r="H335" s="82"/>
      <c r="I335" s="82"/>
    </row>
    <row r="336" spans="1:9" customFormat="1" ht="20.25" customHeight="1" x14ac:dyDescent="0.25">
      <c r="A336" s="99" t="s">
        <v>52</v>
      </c>
      <c r="B336" s="100"/>
      <c r="C336" s="100"/>
      <c r="D336" s="100"/>
      <c r="E336" s="100"/>
      <c r="F336" s="100"/>
      <c r="G336" s="100"/>
      <c r="H336" s="63"/>
      <c r="I336" s="64"/>
    </row>
    <row r="337" spans="1:9" customFormat="1" x14ac:dyDescent="0.25">
      <c r="A337" s="82">
        <v>1</v>
      </c>
      <c r="B337" s="65" t="s">
        <v>33</v>
      </c>
      <c r="C337" s="66">
        <v>2.2999999999999998</v>
      </c>
      <c r="D337" s="67"/>
      <c r="E337" s="67"/>
      <c r="F337" s="67"/>
      <c r="G337" s="67"/>
      <c r="H337" s="82"/>
      <c r="I337" s="82"/>
    </row>
    <row r="338" spans="1:9" customFormat="1" x14ac:dyDescent="0.25">
      <c r="A338" s="82">
        <v>2</v>
      </c>
      <c r="B338" s="65" t="s">
        <v>34</v>
      </c>
      <c r="C338" s="68">
        <v>0.03</v>
      </c>
      <c r="D338" s="67"/>
      <c r="E338" s="67"/>
      <c r="F338" s="67"/>
      <c r="G338" s="67"/>
      <c r="H338" s="82"/>
      <c r="I338" s="82"/>
    </row>
    <row r="339" spans="1:9" s="57" customFormat="1" x14ac:dyDescent="0.25">
      <c r="A339" s="82"/>
      <c r="B339" s="58" t="s">
        <v>43</v>
      </c>
      <c r="C339" s="59"/>
      <c r="D339" s="67">
        <f>D322+D330+D335</f>
        <v>69.403333333333336</v>
      </c>
      <c r="E339" s="67">
        <f t="shared" ref="E339:G339" si="42">E322+E330+E335</f>
        <v>79.286666666666662</v>
      </c>
      <c r="F339" s="67">
        <f t="shared" si="42"/>
        <v>342.18916666666667</v>
      </c>
      <c r="G339" s="67">
        <f t="shared" si="42"/>
        <v>2377.3191666666667</v>
      </c>
      <c r="H339" s="61"/>
      <c r="I339" s="61"/>
    </row>
    <row r="340" spans="1:9" ht="18.75" x14ac:dyDescent="0.3">
      <c r="A340" s="101" t="s">
        <v>12</v>
      </c>
      <c r="B340" s="102" t="s">
        <v>39</v>
      </c>
      <c r="C340" s="95" t="s">
        <v>40</v>
      </c>
      <c r="D340" s="95" t="s">
        <v>0</v>
      </c>
      <c r="E340" s="95" t="s">
        <v>1</v>
      </c>
      <c r="F340" s="95" t="s">
        <v>2</v>
      </c>
      <c r="G340" s="95" t="s">
        <v>3</v>
      </c>
      <c r="H340" s="95" t="s">
        <v>4</v>
      </c>
      <c r="I340" s="95" t="s">
        <v>5</v>
      </c>
    </row>
    <row r="341" spans="1:9" ht="18.75" x14ac:dyDescent="0.3">
      <c r="A341" s="101"/>
      <c r="B341" s="102"/>
      <c r="C341" s="95"/>
      <c r="D341" s="95"/>
      <c r="E341" s="95"/>
      <c r="F341" s="95"/>
      <c r="G341" s="95"/>
      <c r="H341" s="95"/>
      <c r="I341" s="95"/>
    </row>
    <row r="342" spans="1:9" ht="18.75" x14ac:dyDescent="0.3">
      <c r="A342" s="101"/>
      <c r="B342" s="102"/>
      <c r="C342" s="95"/>
      <c r="D342" s="95"/>
      <c r="E342" s="95"/>
      <c r="F342" s="95"/>
      <c r="G342" s="95"/>
      <c r="H342" s="95"/>
      <c r="I342" s="95"/>
    </row>
    <row r="343" spans="1:9" ht="18.75" x14ac:dyDescent="0.3">
      <c r="A343" s="101"/>
      <c r="B343" s="102"/>
      <c r="C343" s="87" t="s">
        <v>6</v>
      </c>
      <c r="D343" s="87" t="s">
        <v>6</v>
      </c>
      <c r="E343" s="87" t="s">
        <v>6</v>
      </c>
      <c r="F343" s="87" t="s">
        <v>6</v>
      </c>
      <c r="G343" s="87" t="s">
        <v>7</v>
      </c>
      <c r="H343" s="95"/>
      <c r="I343" s="95"/>
    </row>
    <row r="344" spans="1:9" ht="18.75" x14ac:dyDescent="0.3">
      <c r="A344" s="95" t="s">
        <v>121</v>
      </c>
      <c r="B344" s="95"/>
      <c r="C344" s="95"/>
      <c r="D344" s="95"/>
      <c r="E344" s="95"/>
      <c r="F344" s="95"/>
      <c r="G344" s="96"/>
      <c r="H344" s="88"/>
      <c r="I344" s="88"/>
    </row>
    <row r="345" spans="1:9" ht="18.75" x14ac:dyDescent="0.3">
      <c r="A345" s="97" t="s">
        <v>8</v>
      </c>
      <c r="B345" s="98"/>
      <c r="C345" s="98"/>
      <c r="D345" s="98"/>
      <c r="E345" s="98"/>
      <c r="F345" s="98"/>
      <c r="G345" s="98"/>
      <c r="H345" s="86"/>
      <c r="I345" s="86"/>
    </row>
    <row r="346" spans="1:9" ht="37.5" x14ac:dyDescent="0.3">
      <c r="A346" s="86">
        <v>1</v>
      </c>
      <c r="B346" s="46" t="s">
        <v>85</v>
      </c>
      <c r="C346" s="85">
        <v>250</v>
      </c>
      <c r="D346" s="48">
        <v>5.25</v>
      </c>
      <c r="E346" s="48">
        <v>12</v>
      </c>
      <c r="F346" s="48">
        <v>26</v>
      </c>
      <c r="G346" s="48">
        <v>233.125</v>
      </c>
      <c r="H346" s="86">
        <v>196</v>
      </c>
      <c r="I346" s="44" t="s">
        <v>24</v>
      </c>
    </row>
    <row r="347" spans="1:9" ht="37.5" x14ac:dyDescent="0.3">
      <c r="A347" s="86">
        <v>2</v>
      </c>
      <c r="B347" s="46" t="s">
        <v>122</v>
      </c>
      <c r="C347" s="59">
        <v>40</v>
      </c>
      <c r="D347" s="60">
        <v>6.4</v>
      </c>
      <c r="E347" s="60">
        <v>5.8</v>
      </c>
      <c r="F347" s="60">
        <v>0.38</v>
      </c>
      <c r="G347" s="60">
        <v>78.8</v>
      </c>
      <c r="H347" s="61">
        <v>300</v>
      </c>
      <c r="I347" s="44" t="s">
        <v>60</v>
      </c>
    </row>
    <row r="348" spans="1:9" ht="33" customHeight="1" x14ac:dyDescent="0.3">
      <c r="A348" s="86">
        <v>3</v>
      </c>
      <c r="B348" s="56" t="s">
        <v>61</v>
      </c>
      <c r="C348" s="41">
        <v>10</v>
      </c>
      <c r="D348" s="48">
        <v>0.1</v>
      </c>
      <c r="E348" s="48">
        <v>8.3000000000000007</v>
      </c>
      <c r="F348" s="48">
        <v>0.1</v>
      </c>
      <c r="G348" s="48">
        <v>74.900000000000006</v>
      </c>
      <c r="H348" s="86">
        <v>13</v>
      </c>
      <c r="I348" s="44" t="s">
        <v>28</v>
      </c>
    </row>
    <row r="349" spans="1:9" ht="33" customHeight="1" x14ac:dyDescent="0.3">
      <c r="A349" s="86">
        <v>4</v>
      </c>
      <c r="B349" s="56" t="s">
        <v>65</v>
      </c>
      <c r="C349" s="41">
        <v>20</v>
      </c>
      <c r="D349" s="42">
        <v>0.16</v>
      </c>
      <c r="E349" s="42">
        <v>0.02</v>
      </c>
      <c r="F349" s="48">
        <v>16</v>
      </c>
      <c r="G349" s="48">
        <v>72.400000000000006</v>
      </c>
      <c r="H349" s="86"/>
      <c r="I349" s="44" t="s">
        <v>48</v>
      </c>
    </row>
    <row r="350" spans="1:9" ht="37.5" x14ac:dyDescent="0.3">
      <c r="A350" s="86">
        <v>5</v>
      </c>
      <c r="B350" s="56" t="s">
        <v>10</v>
      </c>
      <c r="C350" s="41">
        <v>200</v>
      </c>
      <c r="D350" s="48">
        <v>0</v>
      </c>
      <c r="E350" s="48">
        <v>0</v>
      </c>
      <c r="F350" s="48">
        <v>6</v>
      </c>
      <c r="G350" s="48">
        <v>24</v>
      </c>
      <c r="H350" s="86">
        <v>420</v>
      </c>
      <c r="I350" s="44" t="s">
        <v>24</v>
      </c>
    </row>
    <row r="351" spans="1:9" ht="37.5" x14ac:dyDescent="0.3">
      <c r="A351" s="86">
        <v>6</v>
      </c>
      <c r="B351" s="56" t="s">
        <v>25</v>
      </c>
      <c r="C351" s="41">
        <v>40</v>
      </c>
      <c r="D351" s="48">
        <v>3</v>
      </c>
      <c r="E351" s="48">
        <v>1.2</v>
      </c>
      <c r="F351" s="48">
        <v>20.6</v>
      </c>
      <c r="G351" s="48">
        <v>104.7</v>
      </c>
      <c r="H351" s="86">
        <v>18</v>
      </c>
      <c r="I351" s="44" t="s">
        <v>24</v>
      </c>
    </row>
    <row r="352" spans="1:9" x14ac:dyDescent="0.3">
      <c r="A352" s="86"/>
      <c r="B352" s="58" t="s">
        <v>41</v>
      </c>
      <c r="C352" s="85">
        <f>SUM(C346:C351)</f>
        <v>560</v>
      </c>
      <c r="D352" s="67">
        <f>SUM(D346:D351)</f>
        <v>14.91</v>
      </c>
      <c r="E352" s="85">
        <f t="shared" ref="E352:F352" si="43">SUM(E346:E351)</f>
        <v>27.32</v>
      </c>
      <c r="F352" s="85">
        <f t="shared" si="43"/>
        <v>69.080000000000013</v>
      </c>
      <c r="G352" s="67">
        <f>SUM(G346:G351)</f>
        <v>587.92500000000007</v>
      </c>
      <c r="H352" s="86"/>
      <c r="I352" s="86"/>
    </row>
    <row r="353" spans="1:9" ht="18.75" x14ac:dyDescent="0.3">
      <c r="A353" s="97" t="s">
        <v>13</v>
      </c>
      <c r="B353" s="97"/>
      <c r="C353" s="97"/>
      <c r="D353" s="97"/>
      <c r="E353" s="97"/>
      <c r="F353" s="97"/>
      <c r="G353" s="98"/>
      <c r="H353" s="86"/>
      <c r="I353" s="86"/>
    </row>
    <row r="354" spans="1:9" ht="37.5" x14ac:dyDescent="0.3">
      <c r="A354" s="86">
        <v>1</v>
      </c>
      <c r="B354" s="40" t="s">
        <v>84</v>
      </c>
      <c r="C354" s="41">
        <v>100</v>
      </c>
      <c r="D354" s="42">
        <v>0.23333333333333336</v>
      </c>
      <c r="E354" s="42">
        <v>4.8</v>
      </c>
      <c r="F354" s="42">
        <v>1.1833333333333333</v>
      </c>
      <c r="G354" s="42">
        <v>48.6</v>
      </c>
      <c r="H354" s="86">
        <v>79</v>
      </c>
      <c r="I354" s="44" t="s">
        <v>24</v>
      </c>
    </row>
    <row r="355" spans="1:9" ht="40.5" x14ac:dyDescent="0.3">
      <c r="A355" s="86">
        <v>2</v>
      </c>
      <c r="B355" s="40" t="s">
        <v>37</v>
      </c>
      <c r="C355" s="41">
        <v>250</v>
      </c>
      <c r="D355" s="42">
        <v>3.1</v>
      </c>
      <c r="E355" s="42">
        <v>3.32</v>
      </c>
      <c r="F355" s="42">
        <v>11.64</v>
      </c>
      <c r="G355" s="42">
        <v>88.94</v>
      </c>
      <c r="H355" s="86">
        <v>103</v>
      </c>
      <c r="I355" s="44" t="s">
        <v>14</v>
      </c>
    </row>
    <row r="356" spans="1:9" ht="37.5" x14ac:dyDescent="0.3">
      <c r="A356" s="86">
        <v>3</v>
      </c>
      <c r="B356" s="40" t="s">
        <v>123</v>
      </c>
      <c r="C356" s="41">
        <v>100</v>
      </c>
      <c r="D356" s="42">
        <v>11.56</v>
      </c>
      <c r="E356" s="42">
        <v>13.05</v>
      </c>
      <c r="F356" s="42">
        <v>25.56</v>
      </c>
      <c r="G356" s="42">
        <v>246.46</v>
      </c>
      <c r="H356" s="86" t="s">
        <v>124</v>
      </c>
      <c r="I356" s="44" t="s">
        <v>14</v>
      </c>
    </row>
    <row r="357" spans="1:9" ht="37.5" x14ac:dyDescent="0.3">
      <c r="A357" s="86">
        <v>4</v>
      </c>
      <c r="B357" s="40" t="s">
        <v>102</v>
      </c>
      <c r="C357" s="59">
        <v>180</v>
      </c>
      <c r="D357" s="60">
        <v>4.32</v>
      </c>
      <c r="E357" s="60">
        <v>5.76</v>
      </c>
      <c r="F357" s="60">
        <v>43.68</v>
      </c>
      <c r="G357" s="60">
        <v>244.2</v>
      </c>
      <c r="H357" s="61">
        <v>414</v>
      </c>
      <c r="I357" s="44" t="s">
        <v>60</v>
      </c>
    </row>
    <row r="358" spans="1:9" ht="37.5" x14ac:dyDescent="0.3">
      <c r="A358" s="86">
        <v>5</v>
      </c>
      <c r="B358" s="40" t="s">
        <v>59</v>
      </c>
      <c r="C358" s="41">
        <v>200</v>
      </c>
      <c r="D358" s="48">
        <v>0.3</v>
      </c>
      <c r="E358" s="48">
        <v>0.01</v>
      </c>
      <c r="F358" s="48">
        <v>17.5</v>
      </c>
      <c r="G358" s="48">
        <v>72</v>
      </c>
      <c r="H358" s="86">
        <v>512</v>
      </c>
      <c r="I358" s="44" t="s">
        <v>60</v>
      </c>
    </row>
    <row r="359" spans="1:9" ht="37.5" x14ac:dyDescent="0.3">
      <c r="A359" s="86">
        <v>6</v>
      </c>
      <c r="B359" s="40" t="s">
        <v>25</v>
      </c>
      <c r="C359" s="41">
        <v>40</v>
      </c>
      <c r="D359" s="48">
        <v>3.07</v>
      </c>
      <c r="E359" s="48">
        <v>1.2</v>
      </c>
      <c r="F359" s="48">
        <v>20.54</v>
      </c>
      <c r="G359" s="48">
        <v>104.67</v>
      </c>
      <c r="H359" s="86">
        <v>18</v>
      </c>
      <c r="I359" s="44" t="s">
        <v>24</v>
      </c>
    </row>
    <row r="360" spans="1:9" ht="37.5" x14ac:dyDescent="0.3">
      <c r="A360" s="86">
        <v>7</v>
      </c>
      <c r="B360" s="40" t="s">
        <v>36</v>
      </c>
      <c r="C360" s="41">
        <v>60</v>
      </c>
      <c r="D360" s="48">
        <v>3.6</v>
      </c>
      <c r="E360" s="48">
        <v>0.75</v>
      </c>
      <c r="F360" s="48">
        <v>24</v>
      </c>
      <c r="G360" s="48">
        <v>118.2</v>
      </c>
      <c r="H360" s="86">
        <v>19</v>
      </c>
      <c r="I360" s="44" t="s">
        <v>24</v>
      </c>
    </row>
    <row r="361" spans="1:9" x14ac:dyDescent="0.3">
      <c r="A361" s="86"/>
      <c r="B361" s="58" t="s">
        <v>42</v>
      </c>
      <c r="C361" s="59">
        <f>SUM(C354:C360)</f>
        <v>930</v>
      </c>
      <c r="D361" s="59">
        <f>SUM(D354:D360)</f>
        <v>26.183333333333337</v>
      </c>
      <c r="E361" s="59">
        <f t="shared" ref="E361:G361" si="44">SUM(E354:E360)</f>
        <v>28.89</v>
      </c>
      <c r="F361" s="59">
        <f t="shared" si="44"/>
        <v>144.10333333333332</v>
      </c>
      <c r="G361" s="59">
        <f t="shared" si="44"/>
        <v>923.07</v>
      </c>
      <c r="H361" s="61"/>
      <c r="I361" s="61"/>
    </row>
    <row r="362" spans="1:9" ht="18.75" x14ac:dyDescent="0.3">
      <c r="A362" s="97" t="s">
        <v>31</v>
      </c>
      <c r="B362" s="97"/>
      <c r="C362" s="97"/>
      <c r="D362" s="97"/>
      <c r="E362" s="97"/>
      <c r="F362" s="97"/>
      <c r="G362" s="98"/>
      <c r="H362" s="86"/>
      <c r="I362" s="86"/>
    </row>
    <row r="363" spans="1:9" ht="37.5" x14ac:dyDescent="0.3">
      <c r="A363" s="86">
        <v>1</v>
      </c>
      <c r="B363" s="62" t="s">
        <v>70</v>
      </c>
      <c r="C363" s="41">
        <v>100</v>
      </c>
      <c r="D363" s="42">
        <v>8.5</v>
      </c>
      <c r="E363" s="42">
        <v>4.67</v>
      </c>
      <c r="F363" s="42">
        <v>58.83</v>
      </c>
      <c r="G363" s="42">
        <v>311.67</v>
      </c>
      <c r="H363" s="86">
        <v>570</v>
      </c>
      <c r="I363" s="44" t="s">
        <v>14</v>
      </c>
    </row>
    <row r="364" spans="1:9" ht="37.5" x14ac:dyDescent="0.3">
      <c r="A364" s="86">
        <v>2</v>
      </c>
      <c r="B364" s="62" t="s">
        <v>71</v>
      </c>
      <c r="C364" s="41">
        <v>200</v>
      </c>
      <c r="D364" s="86">
        <v>0.8</v>
      </c>
      <c r="E364" s="86">
        <v>0.6</v>
      </c>
      <c r="F364" s="86">
        <v>20.6</v>
      </c>
      <c r="G364" s="86">
        <v>94</v>
      </c>
      <c r="H364" s="86">
        <v>337</v>
      </c>
      <c r="I364" s="44" t="s">
        <v>24</v>
      </c>
    </row>
    <row r="365" spans="1:9" ht="37.5" x14ac:dyDescent="0.3">
      <c r="A365" s="86">
        <v>3</v>
      </c>
      <c r="B365" s="62" t="s">
        <v>109</v>
      </c>
      <c r="C365" s="41">
        <v>200</v>
      </c>
      <c r="D365" s="42">
        <v>1</v>
      </c>
      <c r="E365" s="42">
        <v>0</v>
      </c>
      <c r="F365" s="42">
        <v>25.4</v>
      </c>
      <c r="G365" s="42">
        <v>110</v>
      </c>
      <c r="H365" s="86">
        <v>484</v>
      </c>
      <c r="I365" s="44" t="s">
        <v>24</v>
      </c>
    </row>
    <row r="366" spans="1:9" x14ac:dyDescent="0.3">
      <c r="A366" s="86"/>
      <c r="B366" s="58" t="s">
        <v>51</v>
      </c>
      <c r="C366" s="59">
        <f>SUM(C363:C365)</f>
        <v>500</v>
      </c>
      <c r="D366" s="59">
        <f>SUM(D363:D365)</f>
        <v>10.3</v>
      </c>
      <c r="E366" s="59">
        <f t="shared" ref="E366:G366" si="45">SUM(E363:E365)</f>
        <v>5.27</v>
      </c>
      <c r="F366" s="59">
        <f t="shared" si="45"/>
        <v>104.83000000000001</v>
      </c>
      <c r="G366" s="59">
        <f t="shared" si="45"/>
        <v>515.67000000000007</v>
      </c>
      <c r="H366" s="86"/>
      <c r="I366" s="86"/>
    </row>
    <row r="367" spans="1:9" ht="18.75" x14ac:dyDescent="0.3">
      <c r="A367" s="99" t="s">
        <v>52</v>
      </c>
      <c r="B367" s="100"/>
      <c r="C367" s="100"/>
      <c r="D367" s="100"/>
      <c r="E367" s="100"/>
      <c r="F367" s="100"/>
      <c r="G367" s="100"/>
      <c r="H367" s="63"/>
      <c r="I367" s="64"/>
    </row>
    <row r="368" spans="1:9" x14ac:dyDescent="0.3">
      <c r="A368" s="86">
        <v>1</v>
      </c>
      <c r="B368" s="65" t="s">
        <v>33</v>
      </c>
      <c r="C368" s="66">
        <v>2.2999999999999998</v>
      </c>
      <c r="D368" s="67"/>
      <c r="E368" s="67"/>
      <c r="F368" s="67"/>
      <c r="G368" s="67"/>
      <c r="H368" s="86"/>
      <c r="I368" s="86"/>
    </row>
    <row r="369" spans="1:9" x14ac:dyDescent="0.3">
      <c r="A369" s="86">
        <v>2</v>
      </c>
      <c r="B369" s="65" t="s">
        <v>34</v>
      </c>
      <c r="C369" s="68">
        <v>0.03</v>
      </c>
      <c r="D369" s="67"/>
      <c r="E369" s="67"/>
      <c r="F369" s="67"/>
      <c r="G369" s="67"/>
      <c r="H369" s="86"/>
      <c r="I369" s="86"/>
    </row>
    <row r="370" spans="1:9" x14ac:dyDescent="0.3">
      <c r="A370" s="86"/>
      <c r="B370" s="58" t="s">
        <v>43</v>
      </c>
      <c r="C370" s="59"/>
      <c r="D370" s="67">
        <f>D352+D361+D366</f>
        <v>51.393333333333331</v>
      </c>
      <c r="E370" s="67">
        <f t="shared" ref="E370:G370" si="46">E352+E361+E366</f>
        <v>61.480000000000004</v>
      </c>
      <c r="F370" s="67">
        <f t="shared" si="46"/>
        <v>318.01333333333332</v>
      </c>
      <c r="G370" s="67">
        <f t="shared" si="46"/>
        <v>2026.6650000000002</v>
      </c>
      <c r="H370" s="61"/>
      <c r="I370" s="61"/>
    </row>
    <row r="371" spans="1:9" x14ac:dyDescent="0.3">
      <c r="A371" s="86"/>
      <c r="B371" s="5" t="s">
        <v>117</v>
      </c>
      <c r="C371" s="20"/>
      <c r="D371" s="21">
        <f>(D197+D229+D260+D291+D322+D352)/6</f>
        <v>24.637931286549705</v>
      </c>
      <c r="E371" s="21">
        <f>(E197+E229+E260+E291+E322+E352)/6</f>
        <v>29.040051169590644</v>
      </c>
      <c r="F371" s="21">
        <f>(F197+F229+F260+F291+F322+F352)/6</f>
        <v>88.124188596491237</v>
      </c>
      <c r="G371" s="21">
        <f>(G197+G229+G260+G291+G322+G352)/6</f>
        <v>692.97157163742702</v>
      </c>
      <c r="H371" s="61"/>
      <c r="I371" s="61"/>
    </row>
    <row r="372" spans="1:9" x14ac:dyDescent="0.3">
      <c r="A372" s="86"/>
      <c r="B372" s="5" t="s">
        <v>118</v>
      </c>
      <c r="C372" s="20"/>
      <c r="D372" s="21">
        <f>(D207+D238+D269+D300+D330+D361)/6</f>
        <v>32.295773809523816</v>
      </c>
      <c r="E372" s="21">
        <f>(E207+E238+E269+E300+E330+E361)/6</f>
        <v>31.891792328042328</v>
      </c>
      <c r="F372" s="21">
        <f>(F207+F238+F269+F300+F330+F361)/6</f>
        <v>142.19494708994708</v>
      </c>
      <c r="G372" s="21">
        <f>(G207+G238+G269+G300+G330+G361)/6</f>
        <v>992.33066137566129</v>
      </c>
      <c r="H372" s="61"/>
      <c r="I372" s="61"/>
    </row>
    <row r="373" spans="1:9" x14ac:dyDescent="0.3">
      <c r="A373" s="86"/>
      <c r="B373" s="5" t="s">
        <v>119</v>
      </c>
      <c r="C373" s="20"/>
      <c r="D373" s="21">
        <f>(D212+D243+D274+D305+D335+D366)/6</f>
        <v>11.726666666666667</v>
      </c>
      <c r="E373" s="21">
        <f>(E212+E243+E274+E305+E335+E366)/6</f>
        <v>7.69</v>
      </c>
      <c r="F373" s="21">
        <f>(F212+F243+F274+F305+F335+F366)/6</f>
        <v>87.526666666666685</v>
      </c>
      <c r="G373" s="21">
        <f>(G212+G243+G274+G305+G335+G366)/6</f>
        <v>509.71333333333337</v>
      </c>
      <c r="H373" s="61"/>
      <c r="I373" s="61"/>
    </row>
    <row r="374" spans="1:9" x14ac:dyDescent="0.3">
      <c r="A374" s="86"/>
      <c r="B374" s="5" t="s">
        <v>120</v>
      </c>
      <c r="C374" s="20"/>
      <c r="D374" s="21">
        <f>(D216+D247+D278+D309+D339+D370)/6</f>
        <v>68.660371762740183</v>
      </c>
      <c r="E374" s="21">
        <f>(E216+E247+E278+E309+E339+E370)/6</f>
        <v>68.62184349763298</v>
      </c>
      <c r="F374" s="21">
        <f>(F216+F247+F278+F309+F339+F370)/6</f>
        <v>317.845802353105</v>
      </c>
      <c r="G374" s="21">
        <f>(G216+G247+G278+G309+G339+G370)/6</f>
        <v>2195.0155663464216</v>
      </c>
      <c r="H374" s="61"/>
      <c r="I374" s="61"/>
    </row>
    <row r="375" spans="1:9" x14ac:dyDescent="0.3">
      <c r="A375" s="86"/>
      <c r="B375" s="70" t="s">
        <v>125</v>
      </c>
      <c r="C375" s="71"/>
      <c r="D375" s="72">
        <f>(D182+D371)/2</f>
        <v>25.72250730994152</v>
      </c>
      <c r="E375" s="72">
        <f t="shared" ref="E375:G375" si="47">(E182+E371)/2</f>
        <v>29.048150584795323</v>
      </c>
      <c r="F375" s="72">
        <f t="shared" si="47"/>
        <v>91.824385964912295</v>
      </c>
      <c r="G375" s="72">
        <f t="shared" si="47"/>
        <v>734.42432748538022</v>
      </c>
      <c r="H375" s="61"/>
      <c r="I375" s="61"/>
    </row>
    <row r="376" spans="1:9" x14ac:dyDescent="0.3">
      <c r="A376" s="86"/>
      <c r="B376" s="70" t="s">
        <v>126</v>
      </c>
      <c r="C376" s="73"/>
      <c r="D376" s="74">
        <f>(D183+D372)/2</f>
        <v>31.45249338624339</v>
      </c>
      <c r="E376" s="74">
        <f t="shared" ref="E376:G376" si="48">(E183+E372)/2</f>
        <v>32.407261904761903</v>
      </c>
      <c r="F376" s="74">
        <f t="shared" si="48"/>
        <v>141.35571428571427</v>
      </c>
      <c r="G376" s="74">
        <f t="shared" si="48"/>
        <v>998.5719973544974</v>
      </c>
      <c r="H376" s="75"/>
      <c r="I376" s="75"/>
    </row>
    <row r="377" spans="1:9" x14ac:dyDescent="0.3">
      <c r="A377" s="86"/>
      <c r="B377" s="70" t="s">
        <v>127</v>
      </c>
      <c r="C377" s="73"/>
      <c r="D377" s="74">
        <f>(D184+D373)/2</f>
        <v>11.420000000000002</v>
      </c>
      <c r="E377" s="74">
        <f t="shared" ref="E377:G377" si="49">(E184+E373)/2</f>
        <v>7.5183333333333335</v>
      </c>
      <c r="F377" s="74">
        <f t="shared" si="49"/>
        <v>87.045000000000016</v>
      </c>
      <c r="G377" s="74">
        <f t="shared" si="49"/>
        <v>507.10750000000007</v>
      </c>
      <c r="H377" s="75"/>
      <c r="I377" s="75"/>
    </row>
    <row r="378" spans="1:9" x14ac:dyDescent="0.3">
      <c r="A378" s="86"/>
      <c r="B378" s="70" t="s">
        <v>128</v>
      </c>
      <c r="C378" s="73"/>
      <c r="D378" s="74">
        <f>(D185+D374)/2</f>
        <v>68.595000696184911</v>
      </c>
      <c r="E378" s="74">
        <f t="shared" ref="E378:F378" si="50">(E185+E374)/2</f>
        <v>68.973745822890564</v>
      </c>
      <c r="F378" s="74">
        <f t="shared" si="50"/>
        <v>320.22510025062661</v>
      </c>
      <c r="G378" s="74">
        <f>(G185+G374)/2</f>
        <v>2240.1038248398772</v>
      </c>
      <c r="H378" s="75"/>
      <c r="I378" s="75"/>
    </row>
  </sheetData>
  <mergeCells count="168">
    <mergeCell ref="A336:G336"/>
    <mergeCell ref="H310:H313"/>
    <mergeCell ref="I310:I313"/>
    <mergeCell ref="A314:G314"/>
    <mergeCell ref="A315:G315"/>
    <mergeCell ref="A323:G323"/>
    <mergeCell ref="A331:G331"/>
    <mergeCell ref="A306:G306"/>
    <mergeCell ref="A310:A313"/>
    <mergeCell ref="B310:B313"/>
    <mergeCell ref="C310:C312"/>
    <mergeCell ref="D310:D312"/>
    <mergeCell ref="E310:E312"/>
    <mergeCell ref="F310:F312"/>
    <mergeCell ref="G310:G312"/>
    <mergeCell ref="H279:H282"/>
    <mergeCell ref="I279:I282"/>
    <mergeCell ref="A283:G283"/>
    <mergeCell ref="A284:G284"/>
    <mergeCell ref="A292:G292"/>
    <mergeCell ref="A301:G301"/>
    <mergeCell ref="A275:G275"/>
    <mergeCell ref="A279:A282"/>
    <mergeCell ref="B279:B282"/>
    <mergeCell ref="C279:C281"/>
    <mergeCell ref="D279:D281"/>
    <mergeCell ref="E279:E281"/>
    <mergeCell ref="F279:F281"/>
    <mergeCell ref="G279:G281"/>
    <mergeCell ref="I248:I251"/>
    <mergeCell ref="A252:G252"/>
    <mergeCell ref="A253:G253"/>
    <mergeCell ref="A261:G261"/>
    <mergeCell ref="A270:G270"/>
    <mergeCell ref="A244:G244"/>
    <mergeCell ref="A248:A251"/>
    <mergeCell ref="B248:B251"/>
    <mergeCell ref="C248:C250"/>
    <mergeCell ref="D248:D250"/>
    <mergeCell ref="E248:E250"/>
    <mergeCell ref="F248:F250"/>
    <mergeCell ref="G248:G250"/>
    <mergeCell ref="A213:G213"/>
    <mergeCell ref="A217:A220"/>
    <mergeCell ref="B217:B220"/>
    <mergeCell ref="C217:C219"/>
    <mergeCell ref="D217:D219"/>
    <mergeCell ref="E217:E219"/>
    <mergeCell ref="F217:F219"/>
    <mergeCell ref="G217:G219"/>
    <mergeCell ref="H248:H251"/>
    <mergeCell ref="A148:G148"/>
    <mergeCell ref="H186:H189"/>
    <mergeCell ref="I186:I189"/>
    <mergeCell ref="A190:G190"/>
    <mergeCell ref="A191:G191"/>
    <mergeCell ref="A198:G198"/>
    <mergeCell ref="A208:G208"/>
    <mergeCell ref="A186:A189"/>
    <mergeCell ref="B186:B189"/>
    <mergeCell ref="C186:C188"/>
    <mergeCell ref="D186:D188"/>
    <mergeCell ref="E186:E188"/>
    <mergeCell ref="F186:F188"/>
    <mergeCell ref="G186:G188"/>
    <mergeCell ref="A152:A155"/>
    <mergeCell ref="B152:B155"/>
    <mergeCell ref="C152:C154"/>
    <mergeCell ref="D152:D154"/>
    <mergeCell ref="E152:E154"/>
    <mergeCell ref="F152:F154"/>
    <mergeCell ref="G152:G154"/>
    <mergeCell ref="H152:H155"/>
    <mergeCell ref="I152:I155"/>
    <mergeCell ref="A156:G156"/>
    <mergeCell ref="H123:H126"/>
    <mergeCell ref="I123:I126"/>
    <mergeCell ref="A127:G127"/>
    <mergeCell ref="A128:G128"/>
    <mergeCell ref="A135:G135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G2:G4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H340:H343"/>
    <mergeCell ref="I340:I343"/>
    <mergeCell ref="A344:G344"/>
    <mergeCell ref="A345:G345"/>
    <mergeCell ref="A353:G353"/>
    <mergeCell ref="A362:G362"/>
    <mergeCell ref="A367:G367"/>
    <mergeCell ref="A157:G157"/>
    <mergeCell ref="A164:G164"/>
    <mergeCell ref="A173:G173"/>
    <mergeCell ref="A178:G178"/>
    <mergeCell ref="A340:A343"/>
    <mergeCell ref="B340:B343"/>
    <mergeCell ref="C340:C342"/>
    <mergeCell ref="D340:D342"/>
    <mergeCell ref="E340:E342"/>
    <mergeCell ref="F340:F342"/>
    <mergeCell ref="G340:G342"/>
    <mergeCell ref="H217:H220"/>
    <mergeCell ref="I217:I220"/>
    <mergeCell ref="A221:G221"/>
    <mergeCell ref="A222:G222"/>
    <mergeCell ref="A230:G230"/>
    <mergeCell ref="A239:G239"/>
  </mergeCells>
  <conditionalFormatting sqref="D12:G12">
    <cfRule type="cellIs" dxfId="67" priority="84" operator="lessThan">
      <formula>#REF!</formula>
    </cfRule>
  </conditionalFormatting>
  <conditionalFormatting sqref="D12:G12">
    <cfRule type="cellIs" dxfId="66" priority="83" operator="lessThan">
      <formula>#REF!</formula>
    </cfRule>
  </conditionalFormatting>
  <conditionalFormatting sqref="A29:C30 D12:G12 A20:G20 A51:G51 A82:G82 A113:G113 A142:G142">
    <cfRule type="cellIs" dxfId="65" priority="82" operator="lessThan">
      <formula>#REF!</formula>
    </cfRule>
  </conditionalFormatting>
  <conditionalFormatting sqref="A60:C60">
    <cfRule type="cellIs" dxfId="64" priority="78" operator="lessThan">
      <formula>#REF!</formula>
    </cfRule>
  </conditionalFormatting>
  <conditionalFormatting sqref="A122:C122">
    <cfRule type="cellIs" dxfId="63" priority="77" operator="lessThan">
      <formula>#REF!</formula>
    </cfRule>
  </conditionalFormatting>
  <conditionalFormatting sqref="A151:C151">
    <cfRule type="cellIs" dxfId="62" priority="76" operator="lessThan">
      <formula>#REF!</formula>
    </cfRule>
  </conditionalFormatting>
  <conditionalFormatting sqref="A91:C91">
    <cfRule type="cellIs" dxfId="61" priority="75" operator="lessThan">
      <formula>#REF!</formula>
    </cfRule>
  </conditionalFormatting>
  <conditionalFormatting sqref="D27:G28">
    <cfRule type="cellIs" dxfId="60" priority="81" operator="lessThan">
      <formula>#REF!</formula>
    </cfRule>
  </conditionalFormatting>
  <conditionalFormatting sqref="D27:G28">
    <cfRule type="cellIs" dxfId="59" priority="80" operator="lessThan">
      <formula>#REF!</formula>
    </cfRule>
  </conditionalFormatting>
  <conditionalFormatting sqref="D27:G28">
    <cfRule type="cellIs" dxfId="58" priority="79" operator="lessThan">
      <formula>#REF!</formula>
    </cfRule>
  </conditionalFormatting>
  <conditionalFormatting sqref="D58:G59">
    <cfRule type="cellIs" dxfId="57" priority="74" operator="lessThan">
      <formula>#REF!</formula>
    </cfRule>
  </conditionalFormatting>
  <conditionalFormatting sqref="D58:G59">
    <cfRule type="cellIs" dxfId="56" priority="73" operator="lessThan">
      <formula>#REF!</formula>
    </cfRule>
  </conditionalFormatting>
  <conditionalFormatting sqref="D58:G59">
    <cfRule type="cellIs" dxfId="55" priority="72" operator="lessThan">
      <formula>#REF!</formula>
    </cfRule>
  </conditionalFormatting>
  <conditionalFormatting sqref="D89:G90">
    <cfRule type="cellIs" dxfId="54" priority="71" operator="lessThan">
      <formula>#REF!</formula>
    </cfRule>
  </conditionalFormatting>
  <conditionalFormatting sqref="D89:G90">
    <cfRule type="cellIs" dxfId="53" priority="70" operator="lessThan">
      <formula>#REF!</formula>
    </cfRule>
  </conditionalFormatting>
  <conditionalFormatting sqref="D89:G90">
    <cfRule type="cellIs" dxfId="52" priority="69" operator="lessThan">
      <formula>#REF!</formula>
    </cfRule>
  </conditionalFormatting>
  <conditionalFormatting sqref="D120:G121">
    <cfRule type="cellIs" dxfId="51" priority="68" operator="lessThan">
      <formula>#REF!</formula>
    </cfRule>
  </conditionalFormatting>
  <conditionalFormatting sqref="D120:G121">
    <cfRule type="cellIs" dxfId="50" priority="67" operator="lessThan">
      <formula>#REF!</formula>
    </cfRule>
  </conditionalFormatting>
  <conditionalFormatting sqref="D120:G121">
    <cfRule type="cellIs" dxfId="49" priority="66" operator="lessThan">
      <formula>#REF!</formula>
    </cfRule>
  </conditionalFormatting>
  <conditionalFormatting sqref="D149:G150">
    <cfRule type="cellIs" dxfId="48" priority="65" operator="lessThan">
      <formula>#REF!</formula>
    </cfRule>
  </conditionalFormatting>
  <conditionalFormatting sqref="D149:G150">
    <cfRule type="cellIs" dxfId="47" priority="64" operator="lessThan">
      <formula>#REF!</formula>
    </cfRule>
  </conditionalFormatting>
  <conditionalFormatting sqref="D149:G150">
    <cfRule type="cellIs" dxfId="46" priority="63" operator="lessThan">
      <formula>#REF!</formula>
    </cfRule>
  </conditionalFormatting>
  <conditionalFormatting sqref="B77">
    <cfRule type="cellIs" dxfId="45" priority="62" operator="lessThan">
      <formula>#REF!</formula>
    </cfRule>
  </conditionalFormatting>
  <conditionalFormatting sqref="A233:B233 A207:G207 A238:G238 A269:G269 A300:G300 A330:G330">
    <cfRule type="cellIs" dxfId="44" priority="61" operator="lessThan">
      <formula>#REF!</formula>
    </cfRule>
  </conditionalFormatting>
  <conditionalFormatting sqref="A278:C278">
    <cfRule type="cellIs" dxfId="43" priority="56" operator="lessThan">
      <formula>#REF!</formula>
    </cfRule>
  </conditionalFormatting>
  <conditionalFormatting sqref="A216:C216">
    <cfRule type="cellIs" dxfId="42" priority="58" operator="lessThan">
      <formula>#REF!</formula>
    </cfRule>
  </conditionalFormatting>
  <conditionalFormatting sqref="A247:C247">
    <cfRule type="cellIs" dxfId="41" priority="57" operator="lessThan">
      <formula>#REF!</formula>
    </cfRule>
  </conditionalFormatting>
  <conditionalFormatting sqref="A309:C309">
    <cfRule type="cellIs" dxfId="40" priority="55" operator="lessThan">
      <formula>#REF!</formula>
    </cfRule>
  </conditionalFormatting>
  <conditionalFormatting sqref="A339:C339">
    <cfRule type="cellIs" dxfId="39" priority="54" operator="lessThan">
      <formula>#REF!</formula>
    </cfRule>
  </conditionalFormatting>
  <conditionalFormatting sqref="D214:G215">
    <cfRule type="cellIs" dxfId="38" priority="51" operator="lessThan">
      <formula>#REF!</formula>
    </cfRule>
  </conditionalFormatting>
  <conditionalFormatting sqref="D214:G215">
    <cfRule type="cellIs" dxfId="37" priority="50" operator="lessThan">
      <formula>#REF!</formula>
    </cfRule>
  </conditionalFormatting>
  <conditionalFormatting sqref="D214:G215">
    <cfRule type="cellIs" dxfId="36" priority="49" operator="lessThan">
      <formula>#REF!</formula>
    </cfRule>
  </conditionalFormatting>
  <conditionalFormatting sqref="D245:G246">
    <cfRule type="cellIs" dxfId="35" priority="48" operator="lessThan">
      <formula>#REF!</formula>
    </cfRule>
  </conditionalFormatting>
  <conditionalFormatting sqref="D245:G246">
    <cfRule type="cellIs" dxfId="34" priority="47" operator="lessThan">
      <formula>#REF!</formula>
    </cfRule>
  </conditionalFormatting>
  <conditionalFormatting sqref="D245:G246">
    <cfRule type="cellIs" dxfId="33" priority="46" operator="lessThan">
      <formula>#REF!</formula>
    </cfRule>
  </conditionalFormatting>
  <conditionalFormatting sqref="D276:G277">
    <cfRule type="cellIs" dxfId="32" priority="45" operator="lessThan">
      <formula>#REF!</formula>
    </cfRule>
  </conditionalFormatting>
  <conditionalFormatting sqref="D276:G277">
    <cfRule type="cellIs" dxfId="31" priority="44" operator="lessThan">
      <formula>#REF!</formula>
    </cfRule>
  </conditionalFormatting>
  <conditionalFormatting sqref="D276:G277">
    <cfRule type="cellIs" dxfId="30" priority="43" operator="lessThan">
      <formula>#REF!</formula>
    </cfRule>
  </conditionalFormatting>
  <conditionalFormatting sqref="D307:G308">
    <cfRule type="cellIs" dxfId="29" priority="42" operator="lessThan">
      <formula>#REF!</formula>
    </cfRule>
  </conditionalFormatting>
  <conditionalFormatting sqref="D307:G308">
    <cfRule type="cellIs" dxfId="28" priority="41" operator="lessThan">
      <formula>#REF!</formula>
    </cfRule>
  </conditionalFormatting>
  <conditionalFormatting sqref="D307:G308">
    <cfRule type="cellIs" dxfId="27" priority="40" operator="lessThan">
      <formula>#REF!</formula>
    </cfRule>
  </conditionalFormatting>
  <conditionalFormatting sqref="D337:G338">
    <cfRule type="cellIs" dxfId="26" priority="39" operator="lessThan">
      <formula>#REF!</formula>
    </cfRule>
  </conditionalFormatting>
  <conditionalFormatting sqref="D337:G338">
    <cfRule type="cellIs" dxfId="25" priority="38" operator="lessThan">
      <formula>#REF!</formula>
    </cfRule>
  </conditionalFormatting>
  <conditionalFormatting sqref="D337:G338">
    <cfRule type="cellIs" dxfId="24" priority="37" operator="lessThan">
      <formula>#REF!</formula>
    </cfRule>
  </conditionalFormatting>
  <conditionalFormatting sqref="A264">
    <cfRule type="cellIs" dxfId="23" priority="25" operator="lessThan">
      <formula>#REF!</formula>
    </cfRule>
  </conditionalFormatting>
  <conditionalFormatting sqref="A265">
    <cfRule type="cellIs" dxfId="22" priority="24" operator="lessThan">
      <formula>#REF!</formula>
    </cfRule>
  </conditionalFormatting>
  <conditionalFormatting sqref="C77">
    <cfRule type="cellIs" dxfId="21" priority="23" operator="lessThan">
      <formula>#REF!</formula>
    </cfRule>
  </conditionalFormatting>
  <conditionalFormatting sqref="C233">
    <cfRule type="cellIs" dxfId="20" priority="22" operator="lessThan">
      <formula>#REF!</formula>
    </cfRule>
  </conditionalFormatting>
  <conditionalFormatting sqref="C265">
    <cfRule type="cellIs" dxfId="19" priority="21" operator="lessThan">
      <formula>#REF!</formula>
    </cfRule>
  </conditionalFormatting>
  <conditionalFormatting sqref="A182:A183 C182:C183 C185 A185">
    <cfRule type="cellIs" dxfId="18" priority="19" operator="lessThan">
      <formula>#REF!</formula>
    </cfRule>
  </conditionalFormatting>
  <conditionalFormatting sqref="A184 C184">
    <cfRule type="cellIs" dxfId="17" priority="17" operator="lessThan">
      <formula>#REF!</formula>
    </cfRule>
  </conditionalFormatting>
  <conditionalFormatting sqref="A167:A168 C166:C168">
    <cfRule type="cellIs" dxfId="16" priority="18" operator="lessThan">
      <formula>#REF!</formula>
    </cfRule>
  </conditionalFormatting>
  <conditionalFormatting sqref="A172:G172">
    <cfRule type="cellIs" dxfId="15" priority="16" operator="lessThan">
      <formula>#REF!</formula>
    </cfRule>
  </conditionalFormatting>
  <conditionalFormatting sqref="A181:C181">
    <cfRule type="cellIs" dxfId="14" priority="15" operator="lessThan">
      <formula>#REF!</formula>
    </cfRule>
  </conditionalFormatting>
  <conditionalFormatting sqref="D179:G180">
    <cfRule type="cellIs" dxfId="13" priority="14" operator="lessThan">
      <formula>#REF!</formula>
    </cfRule>
  </conditionalFormatting>
  <conditionalFormatting sqref="D179:G180">
    <cfRule type="cellIs" dxfId="12" priority="13" operator="lessThan">
      <formula>#REF!</formula>
    </cfRule>
  </conditionalFormatting>
  <conditionalFormatting sqref="D179:G180">
    <cfRule type="cellIs" dxfId="11" priority="12" operator="lessThan">
      <formula>#REF!</formula>
    </cfRule>
  </conditionalFormatting>
  <conditionalFormatting sqref="A371:A372 C371:C372 C375 A375 D376:G376 D378:G378">
    <cfRule type="cellIs" dxfId="10" priority="11" operator="lessThan">
      <formula>#REF!</formula>
    </cfRule>
  </conditionalFormatting>
  <conditionalFormatting sqref="A347 C347 A357">
    <cfRule type="cellIs" dxfId="9" priority="10" operator="lessThan">
      <formula>#REF!</formula>
    </cfRule>
  </conditionalFormatting>
  <conditionalFormatting sqref="A373 C373">
    <cfRule type="cellIs" dxfId="8" priority="9" operator="lessThan">
      <formula>#REF!</formula>
    </cfRule>
  </conditionalFormatting>
  <conditionalFormatting sqref="D377:G377">
    <cfRule type="cellIs" dxfId="7" priority="8" operator="lessThan">
      <formula>#REF!</formula>
    </cfRule>
  </conditionalFormatting>
  <conditionalFormatting sqref="C374 A374">
    <cfRule type="cellIs" dxfId="6" priority="7" operator="lessThan">
      <formula>#REF!</formula>
    </cfRule>
  </conditionalFormatting>
  <conditionalFormatting sqref="A361:G361">
    <cfRule type="cellIs" dxfId="5" priority="6" operator="lessThan">
      <formula>#REF!</formula>
    </cfRule>
  </conditionalFormatting>
  <conditionalFormatting sqref="A370:C370">
    <cfRule type="cellIs" dxfId="4" priority="5" operator="lessThan">
      <formula>#REF!</formula>
    </cfRule>
  </conditionalFormatting>
  <conditionalFormatting sqref="D368:G369">
    <cfRule type="cellIs" dxfId="3" priority="4" operator="lessThan">
      <formula>#REF!</formula>
    </cfRule>
  </conditionalFormatting>
  <conditionalFormatting sqref="D368:G369">
    <cfRule type="cellIs" dxfId="2" priority="3" operator="lessThan">
      <formula>#REF!</formula>
    </cfRule>
  </conditionalFormatting>
  <conditionalFormatting sqref="D368:G369">
    <cfRule type="cellIs" dxfId="1" priority="2" operator="lessThan">
      <formula>#REF!</formula>
    </cfRule>
  </conditionalFormatting>
  <conditionalFormatting sqref="C357">
    <cfRule type="cellIs" dxfId="0" priority="1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7" orientation="landscape" r:id="rId1"/>
  <rowBreaks count="11" manualBreakCount="11">
    <brk id="29" max="16383" man="1"/>
    <brk id="60" max="16383" man="1"/>
    <brk id="91" max="16383" man="1"/>
    <brk id="122" max="16383" man="1"/>
    <brk id="151" max="16383" man="1"/>
    <brk id="185" max="16383" man="1"/>
    <brk id="216" max="16383" man="1"/>
    <brk id="247" max="16383" man="1"/>
    <brk id="278" max="16383" man="1"/>
    <brk id="309" max="16383" man="1"/>
    <brk id="3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6"/>
  <sheetViews>
    <sheetView tabSelected="1" view="pageBreakPreview" zoomScale="75" zoomScaleSheetLayoutView="75" workbookViewId="0">
      <selection activeCell="A19" sqref="A19:Q19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55</v>
      </c>
      <c r="C2" s="7"/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"/>
      <c r="M6" s="6" t="s">
        <v>45</v>
      </c>
      <c r="N6" s="7"/>
    </row>
    <row r="7" spans="1:17" ht="15.75" x14ac:dyDescent="0.25">
      <c r="B7" s="6" t="s">
        <v>112</v>
      </c>
      <c r="C7" s="7"/>
      <c r="D7" s="7"/>
      <c r="E7" s="7"/>
      <c r="F7" s="8"/>
      <c r="L7" s="6"/>
      <c r="M7" s="6" t="s">
        <v>136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08" t="s">
        <v>108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7" ht="23.25" x14ac:dyDescent="0.35">
      <c r="A16" s="108" t="s">
        <v>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20" ht="23.25" x14ac:dyDescent="0.35">
      <c r="A17" s="108" t="s">
        <v>57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20" ht="23.25" x14ac:dyDescent="0.35">
      <c r="A18" s="108" t="s">
        <v>107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20" ht="23.25" x14ac:dyDescent="0.35">
      <c r="A19" s="108" t="s">
        <v>137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20" ht="23.25" x14ac:dyDescent="0.35">
      <c r="A20" s="108" t="s">
        <v>46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20" ht="26.25" customHeight="1" x14ac:dyDescent="0.35">
      <c r="A21" s="107" t="s">
        <v>53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26"/>
  <sheetViews>
    <sheetView view="pageBreakPreview" zoomScale="75" zoomScaleSheetLayoutView="75" workbookViewId="0">
      <selection activeCell="A19" sqref="A19:Q19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55</v>
      </c>
      <c r="C2" s="7"/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"/>
      <c r="M6" s="6" t="s">
        <v>45</v>
      </c>
      <c r="N6" s="7"/>
    </row>
    <row r="7" spans="1:17" ht="15.75" x14ac:dyDescent="0.25">
      <c r="B7" s="6" t="s">
        <v>112</v>
      </c>
      <c r="C7" s="7"/>
      <c r="D7" s="7"/>
      <c r="E7" s="7"/>
      <c r="F7" s="8"/>
      <c r="L7" s="6"/>
      <c r="M7" s="6" t="s">
        <v>136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08" t="s">
        <v>108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7" ht="23.25" x14ac:dyDescent="0.35">
      <c r="A16" s="108" t="s">
        <v>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20" ht="23.25" x14ac:dyDescent="0.35">
      <c r="A17" s="108" t="s">
        <v>57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20" ht="23.25" x14ac:dyDescent="0.35">
      <c r="A18" s="108" t="s">
        <v>107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20" ht="23.25" x14ac:dyDescent="0.35">
      <c r="A19" s="108" t="s">
        <v>137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20" ht="23.25" x14ac:dyDescent="0.35">
      <c r="A20" s="108" t="s">
        <v>56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20" ht="26.25" customHeight="1" x14ac:dyDescent="0.35">
      <c r="A21" s="107" t="s">
        <v>53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7-11л</vt:lpstr>
      <vt:lpstr>12и ст</vt:lpstr>
      <vt:lpstr>шапка 1-4 кл </vt:lpstr>
      <vt:lpstr>шапка 5-11 кл</vt:lpstr>
      <vt:lpstr>'12и ст'!Область_печати</vt:lpstr>
      <vt:lpstr>'7-11л'!Область_печати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Kiril_Scoda</cp:lastModifiedBy>
  <cp:lastPrinted>2023-05-15T13:10:26Z</cp:lastPrinted>
  <dcterms:created xsi:type="dcterms:W3CDTF">2020-04-16T14:04:54Z</dcterms:created>
  <dcterms:modified xsi:type="dcterms:W3CDTF">2025-05-13T13:04:36Z</dcterms:modified>
</cp:coreProperties>
</file>