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User\Desktop\город 2022-2023\Меню последнее\"/>
    </mc:Choice>
  </mc:AlternateContent>
  <xr:revisionPtr revIDLastSave="0" documentId="8_{B61A39F7-A91F-4E1A-BF8F-9B30E16A18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лет" sheetId="1" r:id="rId1"/>
    <sheet name="Таблица замен" sheetId="5" r:id="rId2"/>
    <sheet name="Титульный лист 7-11 лет " sheetId="4" r:id="rId3"/>
  </sheets>
  <definedNames>
    <definedName name="_xlnm.Print_Area" localSheetId="1">'Таблица замен'!$A$1:$M$33</definedName>
    <definedName name="_xlnm.Print_Area" localSheetId="2">'Титульный лист 7-11 лет '!$A$1:$S$32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5" i="1" l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C315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C311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C302" i="1"/>
  <c r="G213" i="1"/>
  <c r="G20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C198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C290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C285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C276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C259" i="1"/>
  <c r="C250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C264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G235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C239" i="1"/>
  <c r="D235" i="1"/>
  <c r="E235" i="1"/>
  <c r="F235" i="1"/>
  <c r="H235" i="1"/>
  <c r="H240" i="1" s="1"/>
  <c r="I235" i="1"/>
  <c r="J235" i="1"/>
  <c r="K235" i="1"/>
  <c r="L235" i="1"/>
  <c r="M235" i="1"/>
  <c r="N235" i="1"/>
  <c r="O235" i="1"/>
  <c r="P235" i="1"/>
  <c r="P240" i="1" s="1"/>
  <c r="Q235" i="1"/>
  <c r="R235" i="1"/>
  <c r="S235" i="1"/>
  <c r="T235" i="1"/>
  <c r="T240" i="1" s="1"/>
  <c r="U235" i="1"/>
  <c r="C235" i="1"/>
  <c r="D226" i="1"/>
  <c r="E226" i="1"/>
  <c r="F226" i="1"/>
  <c r="G226" i="1"/>
  <c r="G240" i="1" s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C226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C182" i="1"/>
  <c r="C265" i="1" l="1"/>
  <c r="L240" i="1"/>
  <c r="U291" i="1"/>
  <c r="Q291" i="1"/>
  <c r="I291" i="1"/>
  <c r="E291" i="1"/>
  <c r="T316" i="1"/>
  <c r="P316" i="1"/>
  <c r="L316" i="1"/>
  <c r="H316" i="1"/>
  <c r="D316" i="1"/>
  <c r="S316" i="1"/>
  <c r="O316" i="1"/>
  <c r="K316" i="1"/>
  <c r="G316" i="1"/>
  <c r="C240" i="1"/>
  <c r="R240" i="1"/>
  <c r="N240" i="1"/>
  <c r="J240" i="1"/>
  <c r="N265" i="1"/>
  <c r="H291" i="1"/>
  <c r="S291" i="1"/>
  <c r="O291" i="1"/>
  <c r="K291" i="1"/>
  <c r="G291" i="1"/>
  <c r="C316" i="1"/>
  <c r="R316" i="1"/>
  <c r="N316" i="1"/>
  <c r="J316" i="1"/>
  <c r="F316" i="1"/>
  <c r="U316" i="1"/>
  <c r="Q316" i="1"/>
  <c r="M316" i="1"/>
  <c r="I316" i="1"/>
  <c r="E316" i="1"/>
  <c r="M291" i="1"/>
  <c r="J291" i="1"/>
  <c r="E240" i="1"/>
  <c r="U240" i="1"/>
  <c r="S240" i="1"/>
  <c r="Q240" i="1"/>
  <c r="O240" i="1"/>
  <c r="M240" i="1"/>
  <c r="K240" i="1"/>
  <c r="I240" i="1"/>
  <c r="F240" i="1"/>
  <c r="D240" i="1"/>
  <c r="R265" i="1"/>
  <c r="J265" i="1"/>
  <c r="F265" i="1"/>
  <c r="D265" i="1"/>
  <c r="C291" i="1"/>
  <c r="T291" i="1"/>
  <c r="R291" i="1"/>
  <c r="P291" i="1"/>
  <c r="N291" i="1"/>
  <c r="L291" i="1"/>
  <c r="F291" i="1"/>
  <c r="D291" i="1"/>
  <c r="U265" i="1"/>
  <c r="Q265" i="1"/>
  <c r="M265" i="1"/>
  <c r="I265" i="1"/>
  <c r="E265" i="1"/>
  <c r="T265" i="1"/>
  <c r="P265" i="1"/>
  <c r="L265" i="1"/>
  <c r="H265" i="1"/>
  <c r="S265" i="1"/>
  <c r="O265" i="1"/>
  <c r="K265" i="1"/>
  <c r="G265" i="1"/>
  <c r="D208" i="1"/>
  <c r="E208" i="1"/>
  <c r="F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C208" i="1"/>
  <c r="D186" i="1" l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C186" i="1"/>
  <c r="D173" i="1"/>
  <c r="E173" i="1"/>
  <c r="F173" i="1"/>
  <c r="G173" i="1"/>
  <c r="H173" i="1"/>
  <c r="H187" i="1" s="1"/>
  <c r="I173" i="1"/>
  <c r="J173" i="1"/>
  <c r="K173" i="1"/>
  <c r="L173" i="1"/>
  <c r="L187" i="1" s="1"/>
  <c r="M173" i="1"/>
  <c r="N173" i="1"/>
  <c r="O173" i="1"/>
  <c r="P173" i="1"/>
  <c r="P187" i="1" s="1"/>
  <c r="Q173" i="1"/>
  <c r="R173" i="1"/>
  <c r="S173" i="1"/>
  <c r="T173" i="1"/>
  <c r="T187" i="1" s="1"/>
  <c r="U173" i="1"/>
  <c r="C173" i="1"/>
  <c r="S187" i="1" l="1"/>
  <c r="K187" i="1"/>
  <c r="C187" i="1"/>
  <c r="J187" i="1"/>
  <c r="F187" i="1"/>
  <c r="N187" i="1"/>
  <c r="E187" i="1"/>
  <c r="R187" i="1"/>
  <c r="D187" i="1"/>
  <c r="U187" i="1"/>
  <c r="Q187" i="1"/>
  <c r="O187" i="1"/>
  <c r="M187" i="1"/>
  <c r="I187" i="1"/>
  <c r="G187" i="1"/>
  <c r="C78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C160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C15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C146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C132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C128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C120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C108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C103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C95" i="1"/>
  <c r="D78" i="1"/>
  <c r="K133" i="1" l="1"/>
  <c r="P161" i="1"/>
  <c r="T161" i="1"/>
  <c r="I133" i="1"/>
  <c r="N161" i="1"/>
  <c r="S161" i="1"/>
  <c r="Q161" i="1"/>
  <c r="O161" i="1"/>
  <c r="M161" i="1"/>
  <c r="I161" i="1"/>
  <c r="G161" i="1"/>
  <c r="E161" i="1"/>
  <c r="M133" i="1"/>
  <c r="G133" i="1"/>
  <c r="E133" i="1"/>
  <c r="D133" i="1"/>
  <c r="C109" i="1"/>
  <c r="T109" i="1"/>
  <c r="R109" i="1"/>
  <c r="P109" i="1"/>
  <c r="N109" i="1"/>
  <c r="L109" i="1"/>
  <c r="J109" i="1"/>
  <c r="H109" i="1"/>
  <c r="F109" i="1"/>
  <c r="D109" i="1"/>
  <c r="U109" i="1"/>
  <c r="S109" i="1"/>
  <c r="Q109" i="1"/>
  <c r="O109" i="1"/>
  <c r="M109" i="1"/>
  <c r="K109" i="1"/>
  <c r="I109" i="1"/>
  <c r="G109" i="1"/>
  <c r="E109" i="1"/>
  <c r="U133" i="1"/>
  <c r="S133" i="1"/>
  <c r="Q133" i="1"/>
  <c r="O133" i="1"/>
  <c r="C133" i="1"/>
  <c r="U161" i="1"/>
  <c r="K161" i="1"/>
  <c r="T133" i="1"/>
  <c r="R133" i="1"/>
  <c r="P133" i="1"/>
  <c r="N133" i="1"/>
  <c r="L133" i="1"/>
  <c r="J133" i="1"/>
  <c r="H133" i="1"/>
  <c r="F133" i="1"/>
  <c r="C161" i="1"/>
  <c r="R161" i="1"/>
  <c r="L161" i="1"/>
  <c r="J161" i="1"/>
  <c r="H161" i="1"/>
  <c r="F161" i="1"/>
  <c r="D16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C83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C68" i="1"/>
  <c r="G52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C56" i="1"/>
  <c r="D52" i="1"/>
  <c r="E52" i="1"/>
  <c r="F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C5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C43" i="1"/>
  <c r="C23" i="1"/>
  <c r="C29" i="1"/>
  <c r="K57" i="1" l="1"/>
  <c r="D84" i="1"/>
  <c r="U84" i="1"/>
  <c r="S84" i="1"/>
  <c r="Q84" i="1"/>
  <c r="O84" i="1"/>
  <c r="M84" i="1"/>
  <c r="K84" i="1"/>
  <c r="I84" i="1"/>
  <c r="G84" i="1"/>
  <c r="E84" i="1"/>
  <c r="P57" i="1"/>
  <c r="U57" i="1"/>
  <c r="S57" i="1"/>
  <c r="Q57" i="1"/>
  <c r="O57" i="1"/>
  <c r="M57" i="1"/>
  <c r="I57" i="1"/>
  <c r="G57" i="1"/>
  <c r="C84" i="1"/>
  <c r="T84" i="1"/>
  <c r="R84" i="1"/>
  <c r="P84" i="1"/>
  <c r="N84" i="1"/>
  <c r="L84" i="1"/>
  <c r="J84" i="1"/>
  <c r="H84" i="1"/>
  <c r="F84" i="1"/>
  <c r="F57" i="1"/>
  <c r="D57" i="1"/>
  <c r="C57" i="1"/>
  <c r="T57" i="1"/>
  <c r="R57" i="1"/>
  <c r="N57" i="1"/>
  <c r="L57" i="1"/>
  <c r="J57" i="1"/>
  <c r="H57" i="1"/>
  <c r="E57" i="1"/>
  <c r="C14" i="1"/>
  <c r="C30" i="1" s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D29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23" i="1"/>
  <c r="E14" i="1"/>
  <c r="E30" i="1" s="1"/>
  <c r="F14" i="1"/>
  <c r="G14" i="1"/>
  <c r="H14" i="1"/>
  <c r="H30" i="1" s="1"/>
  <c r="I14" i="1"/>
  <c r="I30" i="1" s="1"/>
  <c r="J14" i="1"/>
  <c r="K14" i="1"/>
  <c r="L14" i="1"/>
  <c r="L30" i="1" s="1"/>
  <c r="M14" i="1"/>
  <c r="M30" i="1" s="1"/>
  <c r="N14" i="1"/>
  <c r="O14" i="1"/>
  <c r="P14" i="1"/>
  <c r="P30" i="1" s="1"/>
  <c r="Q14" i="1"/>
  <c r="Q30" i="1" s="1"/>
  <c r="R14" i="1"/>
  <c r="S14" i="1"/>
  <c r="T14" i="1"/>
  <c r="T30" i="1" s="1"/>
  <c r="U14" i="1"/>
  <c r="U30" i="1" s="1"/>
  <c r="D14" i="1"/>
  <c r="S30" i="1" l="1"/>
  <c r="G30" i="1"/>
  <c r="O30" i="1"/>
  <c r="K30" i="1"/>
  <c r="D30" i="1"/>
  <c r="R30" i="1"/>
  <c r="N30" i="1"/>
  <c r="J30" i="1"/>
  <c r="F30" i="1"/>
  <c r="D213" i="1"/>
  <c r="D214" i="1" s="1"/>
  <c r="E213" i="1" l="1"/>
  <c r="E214" i="1" s="1"/>
  <c r="F213" i="1"/>
  <c r="F214" i="1" s="1"/>
  <c r="G214" i="1"/>
  <c r="H213" i="1"/>
  <c r="H214" i="1" s="1"/>
  <c r="I213" i="1"/>
  <c r="I214" i="1" s="1"/>
  <c r="J213" i="1"/>
  <c r="J214" i="1" s="1"/>
  <c r="K213" i="1"/>
  <c r="K214" i="1" s="1"/>
  <c r="L213" i="1"/>
  <c r="L214" i="1" s="1"/>
  <c r="M213" i="1"/>
  <c r="M214" i="1" s="1"/>
  <c r="N213" i="1"/>
  <c r="N214" i="1" s="1"/>
  <c r="O213" i="1"/>
  <c r="O214" i="1" s="1"/>
  <c r="P213" i="1"/>
  <c r="P214" i="1" s="1"/>
  <c r="Q213" i="1"/>
  <c r="Q214" i="1" s="1"/>
  <c r="R213" i="1"/>
  <c r="R214" i="1" s="1"/>
  <c r="S213" i="1"/>
  <c r="S214" i="1" s="1"/>
  <c r="T213" i="1"/>
  <c r="T214" i="1" s="1"/>
  <c r="U213" i="1"/>
  <c r="U214" i="1" s="1"/>
  <c r="C213" i="1"/>
  <c r="C214" i="1" s="1"/>
  <c r="C323" i="1" s="1"/>
  <c r="D323" i="1" l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C322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C321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C320" i="1"/>
</calcChain>
</file>

<file path=xl/sharedStrings.xml><?xml version="1.0" encoding="utf-8"?>
<sst xmlns="http://schemas.openxmlformats.org/spreadsheetml/2006/main" count="1079" uniqueCount="233">
  <si>
    <t>Возрастная категория: от 7 до 11 лет</t>
  </si>
  <si>
    <t>Характеристика питающихся: без особенностей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</si>
  <si>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</si>
  <si>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</si>
  <si>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</si>
  <si>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</si>
  <si>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</si>
  <si>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</si>
  <si>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</si>
  <si>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</si>
  <si>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</si>
  <si>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</si>
  <si>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</si>
  <si>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</si>
  <si>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</si>
  <si>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</si>
  <si>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</si>
  <si>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</si>
  <si>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</si>
  <si>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</si>
  <si>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</si>
  <si>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</si>
  <si>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</si>
  <si>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</si>
  <si>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</si>
  <si>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</si>
  <si>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 рет.экв</t>
  </si>
  <si>
    <t>мкг</t>
  </si>
  <si>
    <t>Понедельник, 1 неделя</t>
  </si>
  <si>
    <t>Завтрак</t>
  </si>
  <si>
    <t>54-2о-2020</t>
  </si>
  <si>
    <t>Омлет с зеленым горошком</t>
  </si>
  <si>
    <t>54-2гн-2020</t>
  </si>
  <si>
    <t>Чай с сахаром</t>
  </si>
  <si>
    <t>Пром.</t>
  </si>
  <si>
    <t>Итого за завтрак</t>
  </si>
  <si>
    <t>Обед</t>
  </si>
  <si>
    <t>54-7з-2020</t>
  </si>
  <si>
    <t>54-24с-2020</t>
  </si>
  <si>
    <t>Суп картофельный с макаронными изделиями</t>
  </si>
  <si>
    <t>54-6г-2020</t>
  </si>
  <si>
    <t>Рис отварной</t>
  </si>
  <si>
    <t>54-25м-2020</t>
  </si>
  <si>
    <t>Курица тушеная с морковью</t>
  </si>
  <si>
    <t>54-1хн-2020</t>
  </si>
  <si>
    <t>Компот из смеси сухофруктов</t>
  </si>
  <si>
    <t>Хлеб ржано-пшеничный</t>
  </si>
  <si>
    <t>Итого за обед</t>
  </si>
  <si>
    <t>Полдник</t>
  </si>
  <si>
    <t>54-1з-2020</t>
  </si>
  <si>
    <t>Сыр твердых сортов в нарезке</t>
  </si>
  <si>
    <t>Галеты</t>
  </si>
  <si>
    <t>Итого за полдник</t>
  </si>
  <si>
    <t>Итого за день</t>
  </si>
  <si>
    <t>Вторник, 1 неделя</t>
  </si>
  <si>
    <t>53-19з-2020</t>
  </si>
  <si>
    <t>54-1г-2020</t>
  </si>
  <si>
    <t>Макароны отварные</t>
  </si>
  <si>
    <t>54-13р-2020</t>
  </si>
  <si>
    <t>54-3гн-2020</t>
  </si>
  <si>
    <t>Чай с лимоном и сахаром</t>
  </si>
  <si>
    <t>54-5з-2020</t>
  </si>
  <si>
    <t>54-8с-2020</t>
  </si>
  <si>
    <t>Суп гороховый</t>
  </si>
  <si>
    <t>54-11г-2020</t>
  </si>
  <si>
    <t>Картофельное пюре</t>
  </si>
  <si>
    <t xml:space="preserve">54-2м-2020 </t>
  </si>
  <si>
    <t>Гуляш из говядины</t>
  </si>
  <si>
    <t>54-13хн-2020</t>
  </si>
  <si>
    <t>Напиток из шиповника</t>
  </si>
  <si>
    <t>Напиток тыквенный</t>
  </si>
  <si>
    <t>Булочка с кунжутом</t>
  </si>
  <si>
    <t>Среда, 1 неделя</t>
  </si>
  <si>
    <t>54-11з-2020</t>
  </si>
  <si>
    <t>54-6к-2020</t>
  </si>
  <si>
    <t>Каша вязкая молочная пшенная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</si>
  <si>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</si>
  <si>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</si>
  <si>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</si>
  <si>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</si>
  <si>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</si>
  <si>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</si>
  <si>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54-9г-2020</t>
  </si>
  <si>
    <t>Рагу из овощей</t>
  </si>
  <si>
    <t>54-2хн-2020</t>
  </si>
  <si>
    <t>Компот из кураги</t>
  </si>
  <si>
    <t>Корж молочный</t>
  </si>
  <si>
    <t>Четверг, 1 неделя</t>
  </si>
  <si>
    <t xml:space="preserve">54-2т-2020                                     </t>
  </si>
  <si>
    <t>Запеканка из творога с морковью</t>
  </si>
  <si>
    <t>54-21гн-2020</t>
  </si>
  <si>
    <t>Какао с молоком</t>
  </si>
  <si>
    <t>54-10с-2020</t>
  </si>
  <si>
    <t>Суп крестьянский с крупой (крупа перловая)</t>
  </si>
  <si>
    <t>54-12м-2020</t>
  </si>
  <si>
    <t>Плов с курицей</t>
  </si>
  <si>
    <t>54-32хн-2020</t>
  </si>
  <si>
    <t>Компот из свежих яблок</t>
  </si>
  <si>
    <t>Печенье</t>
  </si>
  <si>
    <t>Пятница, 1 неделя</t>
  </si>
  <si>
    <t>54-13з-2020</t>
  </si>
  <si>
    <t>Салат из свеклы отварной</t>
  </si>
  <si>
    <t>54-23м-2020</t>
  </si>
  <si>
    <t>Биточек из курицы</t>
  </si>
  <si>
    <t>54-21с-2020</t>
  </si>
  <si>
    <t xml:space="preserve">54-3м-2020 </t>
  </si>
  <si>
    <t>Голубцы ленивые</t>
  </si>
  <si>
    <t>54-4хн-2020</t>
  </si>
  <si>
    <t>Компот из изюма</t>
  </si>
  <si>
    <t>Слойка с повидлом</t>
  </si>
  <si>
    <t>Суббота, 1 неделя</t>
  </si>
  <si>
    <t>54-17к-2020</t>
  </si>
  <si>
    <t>Суп молочный с гречневой крупой</t>
  </si>
  <si>
    <t>54-6о-2020</t>
  </si>
  <si>
    <t>Яйцо вареное</t>
  </si>
  <si>
    <t>54-7с-2020</t>
  </si>
  <si>
    <t>54-11р-2020</t>
  </si>
  <si>
    <t>Понедельник, 2 неделя</t>
  </si>
  <si>
    <t>54-3з-2020</t>
  </si>
  <si>
    <t>54-4о-2020</t>
  </si>
  <si>
    <t>Омлет с сыром</t>
  </si>
  <si>
    <t>54-8з-2020</t>
  </si>
  <si>
    <t>54-3с-2020</t>
  </si>
  <si>
    <t>Рассольник Ленинградский</t>
  </si>
  <si>
    <t>54-2соус-2020</t>
  </si>
  <si>
    <t>Соус белый основной</t>
  </si>
  <si>
    <t>54-34хн-2020</t>
  </si>
  <si>
    <t>Компот из яблок с лимоном</t>
  </si>
  <si>
    <t>54-4в-2020</t>
  </si>
  <si>
    <t>Кекс "Столичный"</t>
  </si>
  <si>
    <t>Вторник, 2 неделя</t>
  </si>
  <si>
    <t>54-10г-2020</t>
  </si>
  <si>
    <t>Картофель отварной в молоке</t>
  </si>
  <si>
    <t>54-1р-2020</t>
  </si>
  <si>
    <t>54-9в-2020</t>
  </si>
  <si>
    <t>Булочка школьная</t>
  </si>
  <si>
    <t>Среда, 2 неделя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</si>
  <si>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</si>
  <si>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</si>
  <si>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</si>
  <si>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</si>
  <si>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54-4г-2020</t>
  </si>
  <si>
    <t>Каша гречневая рассыпчатая</t>
  </si>
  <si>
    <t>Четверг, 2 неделя</t>
  </si>
  <si>
    <t>54-12з-2020</t>
  </si>
  <si>
    <t>Икра морковная</t>
  </si>
  <si>
    <t>54-3г-2020</t>
  </si>
  <si>
    <t>Макароны отварные с сыром</t>
  </si>
  <si>
    <t>Пятница, 2 неделя</t>
  </si>
  <si>
    <t>54-5м-2020</t>
  </si>
  <si>
    <t>Котлета из курицы</t>
  </si>
  <si>
    <t>54-2з-2020</t>
  </si>
  <si>
    <t>54-2с-2020</t>
  </si>
  <si>
    <t>Борщ с капустой и картофелем со сметаной</t>
  </si>
  <si>
    <t>54-7г-2020</t>
  </si>
  <si>
    <t>Рис припущенный</t>
  </si>
  <si>
    <t>54-1в-2020</t>
  </si>
  <si>
    <t>Ватрушка творожная</t>
  </si>
  <si>
    <t>Суббота, 2 неделя</t>
  </si>
  <si>
    <t>54-20к-2020</t>
  </si>
  <si>
    <t>Каша жидкая молочная гречневая</t>
  </si>
  <si>
    <t xml:space="preserve">54-6м-2020 </t>
  </si>
  <si>
    <t>Биточек из говядины</t>
  </si>
  <si>
    <t>54-2в-2020</t>
  </si>
  <si>
    <t xml:space="preserve">Коржик молочный </t>
  </si>
  <si>
    <t>Средние показатели за завтрак</t>
  </si>
  <si>
    <t>Средние показатели за обед</t>
  </si>
  <si>
    <t>Средние показатели за полдник</t>
  </si>
  <si>
    <t>Средние показатели за период</t>
  </si>
  <si>
    <t xml:space="preserve">Котлета рыбная любительская </t>
  </si>
  <si>
    <t>Масло сливочное</t>
  </si>
  <si>
    <t>Салат из белокочанной капусты*</t>
  </si>
  <si>
    <t>Салат из свежих помидоров и огурцов *</t>
  </si>
  <si>
    <t>Салат из моркови и яблок *</t>
  </si>
  <si>
    <t xml:space="preserve">Суп картофельный с рыбой </t>
  </si>
  <si>
    <t xml:space="preserve">Рыба тушеная в томате с овощами </t>
  </si>
  <si>
    <t xml:space="preserve">Молоко </t>
  </si>
  <si>
    <t xml:space="preserve">Масло сливочное </t>
  </si>
  <si>
    <t xml:space="preserve">                                     Единое примерное двухнедельное цикличное меню для обучающихся 7-11 лет в общеобразовательных организациях, </t>
  </si>
  <si>
    <t xml:space="preserve">                        расположенных на территории Тульской области</t>
  </si>
  <si>
    <t>Салат из белокочанной капусты с морковью*</t>
  </si>
  <si>
    <t>Помидор в нарезке *</t>
  </si>
  <si>
    <t>Салат из свежих помидоров и огурцов*</t>
  </si>
  <si>
    <t>Огурец в нарезке*</t>
  </si>
  <si>
    <t xml:space="preserve">Котлета рыбная </t>
  </si>
  <si>
    <t>* Замена по сезону согласно таблицы замен Приложение №1</t>
  </si>
  <si>
    <t>Горошек зеленый консервированный</t>
  </si>
  <si>
    <t>Салат из белокочанной капусты</t>
  </si>
  <si>
    <t>Салат из квашеной капусты</t>
  </si>
  <si>
    <t>Огурец консервированный</t>
  </si>
  <si>
    <t>Салат из соленых огурцов с луком</t>
  </si>
  <si>
    <t>Салат из белокочанной капусты с морковью</t>
  </si>
  <si>
    <t>Салат из моркови и яблок</t>
  </si>
  <si>
    <t>Огурец в нарезке</t>
  </si>
  <si>
    <t>Кукуруза консервированная</t>
  </si>
  <si>
    <t>_______________________/_____________________/</t>
  </si>
  <si>
    <t>организациях, расположенных на территории Тульской области</t>
  </si>
  <si>
    <t xml:space="preserve">   Единое примерное двухнедельное цикличное меню для обучающихся  в общеобразовательных</t>
  </si>
  <si>
    <t xml:space="preserve">возрастной категории 7-11 лет </t>
  </si>
  <si>
    <t>Молоко</t>
  </si>
  <si>
    <t>Батон йодированный</t>
  </si>
  <si>
    <t>Молоко сгущенное с сахаром</t>
  </si>
  <si>
    <t>Каша жидкая молочная пшенная</t>
  </si>
  <si>
    <t>54-24к-2020</t>
  </si>
  <si>
    <t>Рагу из курицы</t>
  </si>
  <si>
    <t>54-22м-2020</t>
  </si>
  <si>
    <t>Птица в соусе с томатом</t>
  </si>
  <si>
    <t>№367</t>
  </si>
  <si>
    <t>54-32м-2020</t>
  </si>
  <si>
    <t>Капуста тушеная с мясом птицы</t>
  </si>
  <si>
    <t>Салат из моркови *</t>
  </si>
  <si>
    <t>Печень говяжья по-строгановски</t>
  </si>
  <si>
    <t>54-18м-2020</t>
  </si>
  <si>
    <t>54-46гн-2022</t>
  </si>
  <si>
    <t>Чай с яблоком и сахаром</t>
  </si>
  <si>
    <t>Фрукт в ассортименте</t>
  </si>
  <si>
    <t>Сок в ассортименте</t>
  </si>
  <si>
    <t>Кисломолочный напиток</t>
  </si>
  <si>
    <t>День недели</t>
  </si>
  <si>
    <t>БЛЮДА ДЕЙСТВУЮЩЕГО МЕНЮ</t>
  </si>
  <si>
    <t>Салат из свежих помидоров и огурцов</t>
  </si>
  <si>
    <t>СЕЗОННЫЕ ЗАМЕНЫ с 01.11.2023</t>
  </si>
  <si>
    <t>Помидор в нарезке</t>
  </si>
  <si>
    <t>Салат Мозайка</t>
  </si>
  <si>
    <t>Салат картофельный с солеными огурцами и зеленым горошком</t>
  </si>
  <si>
    <t>СЕЗОННЫЕ ЗАМЕНЫ с 01.03.2023</t>
  </si>
  <si>
    <t xml:space="preserve">Фрукты свежие (Яблоко) </t>
  </si>
  <si>
    <t>Салат из моркови</t>
  </si>
  <si>
    <t>Икра кабачковая</t>
  </si>
  <si>
    <t>Директор Филиала</t>
  </si>
  <si>
    <t>ООО "ВЕКТОР" в г.Тула</t>
  </si>
  <si>
    <t>__________________/Вальтер Р.М./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</si>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</sst>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2" x14ac:knownFonts="1">
    <font>
      <sz val="11"/>
      <color indexed="64"/>
      <name val="Calibri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2"/>
      <color indexed="64"/>
      <name val="Calibri"/>
      <family val="2"/>
      <charset val="204"/>
    </font>
    <font>
      <b/>
      <sz val="25"/>
      <color indexed="64"/>
      <name val="Times New Roman"/>
      <family val="1"/>
      <charset val="204"/>
    </font>
    <font>
      <sz val="14"/>
      <color indexed="64"/>
      <name val="Calibri"/>
      <family val="2"/>
      <charset val="204"/>
    </font>
    <font>
      <b/>
      <sz val="16"/>
      <color indexed="64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1"/>
      <color indexed="25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Calibri"/>
    </font>
    <font>
      <b/>
      <sz val="11"/>
      <color indexed="64"/>
      <name val="Calibri"/>
    </font>
    <font>
      <b/>
      <sz val="11"/>
      <color indexed="64"/>
      <name val="Calibri"/>
      <family val="2"/>
      <charset val="204"/>
    </font>
    <font>
      <b/>
      <sz val="14"/>
      <color indexed="6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/>
    <xf numFmtId="0" fontId="12" fillId="2" borderId="0" xfId="0" applyFont="1" applyFill="1"/>
    <xf numFmtId="0" fontId="12" fillId="2" borderId="0" xfId="0" applyFont="1" applyFill="1" applyAlignment="1"/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" fontId="14" fillId="2" borderId="0" xfId="0" applyNumberFormat="1" applyFont="1" applyFill="1" applyAlignment="1">
      <alignment vertical="center"/>
    </xf>
    <xf numFmtId="2" fontId="14" fillId="2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/>
    <xf numFmtId="0" fontId="0" fillId="0" borderId="19" xfId="0" applyBorder="1"/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9" fillId="3" borderId="8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4" xfId="0" applyFont="1" applyFill="1" applyBorder="1" applyAlignment="1">
      <alignment vertical="center" wrapText="1"/>
    </xf>
    <xf numFmtId="0" fontId="5" fillId="0" borderId="14" xfId="1" applyFont="1" applyBorder="1" applyAlignment="1">
      <alignment horizontal="left" vertical="center" wrapText="1"/>
    </xf>
    <xf numFmtId="1" fontId="5" fillId="0" borderId="14" xfId="1" applyNumberFormat="1" applyFont="1" applyBorder="1" applyAlignment="1">
      <alignment horizontal="left" vertical="center"/>
    </xf>
    <xf numFmtId="2" fontId="5" fillId="0" borderId="14" xfId="1" applyNumberFormat="1" applyFont="1" applyBorder="1" applyAlignment="1">
      <alignment horizontal="left" vertical="center"/>
    </xf>
    <xf numFmtId="2" fontId="5" fillId="0" borderId="15" xfId="1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2" xr:uid="{BB6545E7-B53C-4F64-94D9-286AD5DF3469}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5"/>
  <sheetViews>
    <sheetView tabSelected="1" zoomScaleNormal="100" zoomScaleSheetLayoutView="100" workbookViewId="0">
      <selection activeCell="C278" sqref="C278"/>
    </sheetView>
  </sheetViews>
  <sheetFormatPr defaultRowHeight="14.45" customHeight="1" x14ac:dyDescent="0.25"/>
  <cols>
    <col min="1" max="1" width="17.140625" style="6" customWidth="1"/>
    <col min="2" max="2" width="33.28515625" style="6" customWidth="1"/>
    <col min="3" max="5" width="8.28515625" style="6" customWidth="1"/>
    <col min="6" max="6" width="9.85546875" style="6" customWidth="1"/>
    <col min="7" max="7" width="12.140625" style="6" customWidth="1"/>
    <col min="8" max="12" width="8.28515625" style="6" customWidth="1"/>
    <col min="13" max="13" width="9.42578125" style="6" customWidth="1"/>
    <col min="14" max="14" width="9" style="6" customWidth="1"/>
    <col min="15" max="21" width="8" style="6" customWidth="1"/>
    <col min="22" max="22" width="9.140625" style="6"/>
  </cols>
  <sheetData>
    <row r="1" spans="1:22" ht="25.5" customHeight="1" x14ac:dyDescent="0.3">
      <c r="B1" s="7" t="s">
        <v>178</v>
      </c>
    </row>
    <row r="2" spans="1:22" ht="26.25" customHeight="1" x14ac:dyDescent="0.3">
      <c r="E2" s="8" t="s">
        <v>179</v>
      </c>
    </row>
    <row r="3" spans="1:22" ht="14.45" customHeight="1" x14ac:dyDescent="0.25">
      <c r="A3" s="9" t="s">
        <v>0</v>
      </c>
    </row>
    <row r="4" spans="1:22" ht="14.45" customHeight="1" x14ac:dyDescent="0.25">
      <c r="A4" s="9" t="s">
        <v>1</v>
      </c>
    </row>
    <row r="5" spans="1:22" s="1" customFormat="1" ht="45.75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2"/>
    </row>
    <row r="6" spans="1:22" s="4" customFormat="1" ht="30" customHeight="1" x14ac:dyDescent="0.25">
      <c r="A6" s="11"/>
      <c r="B6" s="11"/>
      <c r="C6" s="11" t="s">
        <v>23</v>
      </c>
      <c r="D6" s="11" t="s">
        <v>23</v>
      </c>
      <c r="E6" s="11" t="s">
        <v>23</v>
      </c>
      <c r="F6" s="11" t="s">
        <v>23</v>
      </c>
      <c r="G6" s="11" t="s">
        <v>24</v>
      </c>
      <c r="H6" s="11" t="s">
        <v>25</v>
      </c>
      <c r="I6" s="11" t="s">
        <v>25</v>
      </c>
      <c r="J6" s="11" t="s">
        <v>26</v>
      </c>
      <c r="K6" s="11" t="s">
        <v>27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  <c r="S6" s="11" t="s">
        <v>27</v>
      </c>
      <c r="T6" s="11" t="s">
        <v>27</v>
      </c>
      <c r="U6" s="11" t="s">
        <v>27</v>
      </c>
      <c r="V6" s="13"/>
    </row>
    <row r="7" spans="1:22" s="1" customFormat="1" ht="14.45" customHeight="1" x14ac:dyDescent="0.25">
      <c r="A7" s="14"/>
      <c r="B7" s="15" t="s">
        <v>28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2"/>
    </row>
    <row r="8" spans="1:22" s="1" customFormat="1" ht="14.45" customHeight="1" x14ac:dyDescent="0.25">
      <c r="A8" s="14"/>
      <c r="B8" s="16" t="s">
        <v>29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2"/>
    </row>
    <row r="9" spans="1:22" s="1" customFormat="1" ht="14.45" customHeight="1" x14ac:dyDescent="0.25">
      <c r="A9" s="14" t="s">
        <v>30</v>
      </c>
      <c r="B9" s="14" t="s">
        <v>31</v>
      </c>
      <c r="C9" s="14">
        <v>150</v>
      </c>
      <c r="D9" s="14">
        <v>9.6300000000000008</v>
      </c>
      <c r="E9" s="14">
        <v>10.6</v>
      </c>
      <c r="F9" s="14">
        <v>4.78</v>
      </c>
      <c r="G9" s="14">
        <v>151.52000000000001</v>
      </c>
      <c r="H9" s="14">
        <v>7.2999999999999995E-2</v>
      </c>
      <c r="I9" s="14">
        <v>0.3</v>
      </c>
      <c r="J9" s="14">
        <v>151.78</v>
      </c>
      <c r="K9" s="14">
        <v>1.39</v>
      </c>
      <c r="L9" s="14">
        <v>1.47</v>
      </c>
      <c r="M9" s="14">
        <v>281.2</v>
      </c>
      <c r="N9" s="14">
        <v>167.4</v>
      </c>
      <c r="O9" s="14">
        <v>99.75</v>
      </c>
      <c r="P9" s="14">
        <v>18.920000000000002</v>
      </c>
      <c r="Q9" s="14">
        <v>164.3</v>
      </c>
      <c r="R9" s="14">
        <v>1.55</v>
      </c>
      <c r="S9" s="14">
        <v>33.36</v>
      </c>
      <c r="T9" s="14">
        <v>17.62</v>
      </c>
      <c r="U9" s="14">
        <v>45.09</v>
      </c>
      <c r="V9" s="12"/>
    </row>
    <row r="10" spans="1:22" s="1" customFormat="1" ht="14.45" customHeight="1" x14ac:dyDescent="0.25">
      <c r="A10" s="14" t="s">
        <v>32</v>
      </c>
      <c r="B10" s="14" t="s">
        <v>33</v>
      </c>
      <c r="C10" s="14">
        <v>200</v>
      </c>
      <c r="D10" s="14">
        <v>0.2</v>
      </c>
      <c r="E10" s="14">
        <v>0</v>
      </c>
      <c r="F10" s="14">
        <v>6.4</v>
      </c>
      <c r="G10" s="14">
        <v>26.8</v>
      </c>
      <c r="H10" s="14">
        <v>0</v>
      </c>
      <c r="I10" s="14">
        <v>0.01</v>
      </c>
      <c r="J10" s="14">
        <v>0.3</v>
      </c>
      <c r="K10" s="14">
        <v>0</v>
      </c>
      <c r="L10" s="14">
        <v>0.04</v>
      </c>
      <c r="M10" s="14">
        <v>0.68</v>
      </c>
      <c r="N10" s="14">
        <v>20.76</v>
      </c>
      <c r="O10" s="14">
        <v>66.08</v>
      </c>
      <c r="P10" s="14">
        <v>3.83</v>
      </c>
      <c r="Q10" s="14">
        <v>7.18</v>
      </c>
      <c r="R10" s="14">
        <v>0.73</v>
      </c>
      <c r="S10" s="14">
        <v>0</v>
      </c>
      <c r="T10" s="14">
        <v>0</v>
      </c>
      <c r="U10" s="14">
        <v>0</v>
      </c>
      <c r="V10" s="12"/>
    </row>
    <row r="11" spans="1:22" s="1" customFormat="1" ht="14.45" customHeight="1" x14ac:dyDescent="0.25">
      <c r="A11" s="14" t="s">
        <v>34</v>
      </c>
      <c r="B11" s="14" t="s">
        <v>200</v>
      </c>
      <c r="C11" s="14">
        <v>40</v>
      </c>
      <c r="D11" s="14">
        <v>3.2</v>
      </c>
      <c r="E11" s="14">
        <v>0.4</v>
      </c>
      <c r="F11" s="14">
        <v>19.600000000000001</v>
      </c>
      <c r="G11" s="14">
        <v>95</v>
      </c>
      <c r="H11" s="14">
        <v>0.06</v>
      </c>
      <c r="I11" s="14">
        <v>0.02</v>
      </c>
      <c r="J11" s="14">
        <v>0</v>
      </c>
      <c r="K11" s="14">
        <v>0</v>
      </c>
      <c r="L11" s="14">
        <v>0</v>
      </c>
      <c r="M11" s="14">
        <v>177.2</v>
      </c>
      <c r="N11" s="14">
        <v>54.4</v>
      </c>
      <c r="O11" s="14">
        <v>9.1999999999999993</v>
      </c>
      <c r="P11" s="14">
        <v>13.6</v>
      </c>
      <c r="Q11" s="14">
        <v>35.6</v>
      </c>
      <c r="R11" s="14">
        <v>0.8</v>
      </c>
      <c r="S11" s="14">
        <v>12.8</v>
      </c>
      <c r="T11" s="14">
        <v>2.4</v>
      </c>
      <c r="U11" s="14">
        <v>5.82</v>
      </c>
      <c r="V11" s="12"/>
    </row>
    <row r="12" spans="1:22" s="1" customFormat="1" ht="14.45" customHeight="1" x14ac:dyDescent="0.25">
      <c r="A12" s="14" t="s">
        <v>34</v>
      </c>
      <c r="B12" s="17" t="s">
        <v>215</v>
      </c>
      <c r="C12" s="14">
        <v>120</v>
      </c>
      <c r="D12" s="14">
        <v>0.5</v>
      </c>
      <c r="E12" s="14">
        <v>0.5</v>
      </c>
      <c r="F12" s="14">
        <v>11.8</v>
      </c>
      <c r="G12" s="14">
        <v>53.3</v>
      </c>
      <c r="H12" s="14">
        <v>0.04</v>
      </c>
      <c r="I12" s="14">
        <v>0.02</v>
      </c>
      <c r="J12" s="14">
        <v>6</v>
      </c>
      <c r="K12" s="14">
        <v>0</v>
      </c>
      <c r="L12" s="14">
        <v>12</v>
      </c>
      <c r="M12" s="14">
        <v>31.2</v>
      </c>
      <c r="N12" s="14">
        <v>333.6</v>
      </c>
      <c r="O12" s="14">
        <v>19.2</v>
      </c>
      <c r="P12" s="14">
        <v>10.8</v>
      </c>
      <c r="Q12" s="14">
        <v>13.2</v>
      </c>
      <c r="R12" s="14">
        <v>2.64</v>
      </c>
      <c r="S12" s="14">
        <v>2.4</v>
      </c>
      <c r="T12" s="14">
        <v>0.36</v>
      </c>
      <c r="U12" s="14">
        <v>9.6</v>
      </c>
      <c r="V12" s="12"/>
    </row>
    <row r="13" spans="1:22" s="1" customFormat="1" ht="14.45" customHeight="1" x14ac:dyDescent="0.25">
      <c r="A13" s="14" t="s">
        <v>34</v>
      </c>
      <c r="B13" s="14" t="s">
        <v>98</v>
      </c>
      <c r="C13" s="14">
        <v>35</v>
      </c>
      <c r="D13" s="14">
        <v>2.63</v>
      </c>
      <c r="E13" s="14">
        <v>3.43</v>
      </c>
      <c r="F13" s="14">
        <v>26.04</v>
      </c>
      <c r="G13" s="14">
        <v>145.25</v>
      </c>
      <c r="H13" s="14">
        <v>2.8000000000000001E-2</v>
      </c>
      <c r="I13" s="14">
        <v>0.02</v>
      </c>
      <c r="J13" s="14">
        <v>3.5</v>
      </c>
      <c r="K13" s="14">
        <v>0</v>
      </c>
      <c r="L13" s="14">
        <v>0</v>
      </c>
      <c r="M13" s="14">
        <v>115.5</v>
      </c>
      <c r="N13" s="14">
        <v>38.5</v>
      </c>
      <c r="O13" s="14">
        <v>10.15</v>
      </c>
      <c r="P13" s="14">
        <v>7</v>
      </c>
      <c r="Q13" s="14">
        <v>31.5</v>
      </c>
      <c r="R13" s="14">
        <v>0.73499999999999999</v>
      </c>
      <c r="S13" s="14">
        <v>0</v>
      </c>
      <c r="T13" s="14">
        <v>0</v>
      </c>
      <c r="U13" s="14">
        <v>0.74</v>
      </c>
      <c r="V13" s="12"/>
    </row>
    <row r="14" spans="1:22" s="1" customFormat="1" ht="14.45" customHeight="1" x14ac:dyDescent="0.25">
      <c r="A14" s="14"/>
      <c r="B14" s="16" t="s">
        <v>35</v>
      </c>
      <c r="C14" s="16">
        <f>SUM(C9:C13)</f>
        <v>545</v>
      </c>
      <c r="D14" s="16">
        <f>SUM(D9:D13)</f>
        <v>16.16</v>
      </c>
      <c r="E14" s="16">
        <f t="shared" ref="E14:U14" si="0">SUM(E9:E13)</f>
        <v>14.93</v>
      </c>
      <c r="F14" s="16">
        <f t="shared" si="0"/>
        <v>68.62</v>
      </c>
      <c r="G14" s="16">
        <f t="shared" si="0"/>
        <v>471.87000000000006</v>
      </c>
      <c r="H14" s="16">
        <f t="shared" si="0"/>
        <v>0.20100000000000001</v>
      </c>
      <c r="I14" s="16">
        <f t="shared" si="0"/>
        <v>0.37000000000000005</v>
      </c>
      <c r="J14" s="16">
        <f t="shared" si="0"/>
        <v>161.58000000000001</v>
      </c>
      <c r="K14" s="16">
        <f t="shared" si="0"/>
        <v>1.39</v>
      </c>
      <c r="L14" s="16">
        <f t="shared" si="0"/>
        <v>13.51</v>
      </c>
      <c r="M14" s="16">
        <f t="shared" si="0"/>
        <v>605.78</v>
      </c>
      <c r="N14" s="16">
        <f t="shared" si="0"/>
        <v>614.66000000000008</v>
      </c>
      <c r="O14" s="16">
        <f t="shared" si="0"/>
        <v>204.37999999999997</v>
      </c>
      <c r="P14" s="16">
        <f t="shared" si="0"/>
        <v>54.150000000000006</v>
      </c>
      <c r="Q14" s="16">
        <f t="shared" si="0"/>
        <v>251.78</v>
      </c>
      <c r="R14" s="16">
        <f t="shared" si="0"/>
        <v>6.455000000000001</v>
      </c>
      <c r="S14" s="16">
        <f t="shared" si="0"/>
        <v>48.559999999999995</v>
      </c>
      <c r="T14" s="16">
        <f t="shared" si="0"/>
        <v>20.38</v>
      </c>
      <c r="U14" s="16">
        <f t="shared" si="0"/>
        <v>61.250000000000007</v>
      </c>
      <c r="V14" s="12"/>
    </row>
    <row r="15" spans="1:22" s="1" customFormat="1" ht="14.45" customHeight="1" x14ac:dyDescent="0.25">
      <c r="A15" s="14"/>
      <c r="B15" s="16" t="s">
        <v>36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2"/>
    </row>
    <row r="16" spans="1:22" s="1" customFormat="1" ht="14.45" customHeight="1" x14ac:dyDescent="0.25">
      <c r="A16" s="14" t="s">
        <v>37</v>
      </c>
      <c r="B16" s="14" t="s">
        <v>171</v>
      </c>
      <c r="C16" s="14">
        <v>60</v>
      </c>
      <c r="D16" s="14">
        <v>1.5</v>
      </c>
      <c r="E16" s="14">
        <v>6.1</v>
      </c>
      <c r="F16" s="14">
        <v>6.2</v>
      </c>
      <c r="G16" s="14">
        <v>85.8</v>
      </c>
      <c r="H16" s="14">
        <v>0.03</v>
      </c>
      <c r="I16" s="14">
        <v>0.04</v>
      </c>
      <c r="J16" s="14">
        <v>122.25</v>
      </c>
      <c r="K16" s="14">
        <v>0</v>
      </c>
      <c r="L16" s="14">
        <v>34.78</v>
      </c>
      <c r="M16" s="14">
        <v>88.69</v>
      </c>
      <c r="N16" s="14">
        <v>247.73</v>
      </c>
      <c r="O16" s="14">
        <v>40.39</v>
      </c>
      <c r="P16" s="14">
        <v>15.18</v>
      </c>
      <c r="Q16" s="14">
        <v>30.31</v>
      </c>
      <c r="R16" s="14">
        <v>0.55000000000000004</v>
      </c>
      <c r="S16" s="14">
        <v>10.73</v>
      </c>
      <c r="T16" s="14">
        <v>0.26</v>
      </c>
      <c r="U16" s="14">
        <v>12.66</v>
      </c>
      <c r="V16" s="12"/>
    </row>
    <row r="17" spans="1:22" s="1" customFormat="1" ht="30" customHeight="1" x14ac:dyDescent="0.25">
      <c r="A17" s="14" t="s">
        <v>38</v>
      </c>
      <c r="B17" s="18" t="s">
        <v>39</v>
      </c>
      <c r="C17" s="14">
        <v>200</v>
      </c>
      <c r="D17" s="14">
        <v>4.8</v>
      </c>
      <c r="E17" s="14">
        <v>2.2000000000000002</v>
      </c>
      <c r="F17" s="14">
        <v>15.5</v>
      </c>
      <c r="G17" s="14">
        <v>100.9</v>
      </c>
      <c r="H17" s="14">
        <v>7.0000000000000007E-2</v>
      </c>
      <c r="I17" s="14">
        <v>0.04</v>
      </c>
      <c r="J17" s="14">
        <v>97.15</v>
      </c>
      <c r="K17" s="14">
        <v>0</v>
      </c>
      <c r="L17" s="14">
        <v>5.29</v>
      </c>
      <c r="M17" s="14">
        <v>92.25</v>
      </c>
      <c r="N17" s="14">
        <v>316.13</v>
      </c>
      <c r="O17" s="14">
        <v>11.97</v>
      </c>
      <c r="P17" s="14">
        <v>16.84</v>
      </c>
      <c r="Q17" s="14">
        <v>44.46</v>
      </c>
      <c r="R17" s="14">
        <v>0.71</v>
      </c>
      <c r="S17" s="14">
        <v>15.76</v>
      </c>
      <c r="T17" s="14">
        <v>0.18</v>
      </c>
      <c r="U17" s="14">
        <v>26.72</v>
      </c>
      <c r="V17" s="12"/>
    </row>
    <row r="18" spans="1:22" s="1" customFormat="1" ht="14.45" customHeight="1" x14ac:dyDescent="0.25">
      <c r="A18" s="14" t="s">
        <v>40</v>
      </c>
      <c r="B18" s="14" t="s">
        <v>41</v>
      </c>
      <c r="C18" s="14">
        <v>150</v>
      </c>
      <c r="D18" s="14">
        <v>3.6</v>
      </c>
      <c r="E18" s="14">
        <v>4.8</v>
      </c>
      <c r="F18" s="14">
        <v>36.4</v>
      </c>
      <c r="G18" s="14">
        <v>203.5</v>
      </c>
      <c r="H18" s="14">
        <v>0.03</v>
      </c>
      <c r="I18" s="14">
        <v>0.02</v>
      </c>
      <c r="J18" s="14">
        <v>18.36</v>
      </c>
      <c r="K18" s="14">
        <v>0.09</v>
      </c>
      <c r="L18" s="14">
        <v>0</v>
      </c>
      <c r="M18" s="14">
        <v>152.80000000000001</v>
      </c>
      <c r="N18" s="14">
        <v>46.55</v>
      </c>
      <c r="O18" s="14">
        <v>106.65</v>
      </c>
      <c r="P18" s="14">
        <v>23.59</v>
      </c>
      <c r="Q18" s="14">
        <v>72.569999999999993</v>
      </c>
      <c r="R18" s="14">
        <v>0.49</v>
      </c>
      <c r="S18" s="14">
        <v>20.76</v>
      </c>
      <c r="T18" s="14">
        <v>7.24</v>
      </c>
      <c r="U18" s="14">
        <v>27.19</v>
      </c>
      <c r="V18" s="12"/>
    </row>
    <row r="19" spans="1:22" s="1" customFormat="1" ht="14.45" customHeight="1" x14ac:dyDescent="0.25">
      <c r="A19" s="14" t="s">
        <v>42</v>
      </c>
      <c r="B19" s="14" t="s">
        <v>43</v>
      </c>
      <c r="C19" s="14">
        <v>90</v>
      </c>
      <c r="D19" s="14">
        <v>12.7</v>
      </c>
      <c r="E19" s="14">
        <v>5.2</v>
      </c>
      <c r="F19" s="14">
        <v>4</v>
      </c>
      <c r="G19" s="14">
        <v>113.7</v>
      </c>
      <c r="H19" s="14">
        <v>0.04</v>
      </c>
      <c r="I19" s="14">
        <v>0.05</v>
      </c>
      <c r="J19" s="14">
        <v>257.68</v>
      </c>
      <c r="K19" s="14">
        <v>0.02</v>
      </c>
      <c r="L19" s="14">
        <v>1.18</v>
      </c>
      <c r="M19" s="14">
        <v>223.98</v>
      </c>
      <c r="N19" s="14">
        <v>187.96</v>
      </c>
      <c r="O19" s="14">
        <v>31.44</v>
      </c>
      <c r="P19" s="14">
        <v>49.05</v>
      </c>
      <c r="Q19" s="14">
        <v>101.11</v>
      </c>
      <c r="R19" s="14">
        <v>0.9</v>
      </c>
      <c r="S19" s="14">
        <v>31.57</v>
      </c>
      <c r="T19" s="14">
        <v>10.97</v>
      </c>
      <c r="U19" s="14">
        <v>85.45</v>
      </c>
      <c r="V19" s="12"/>
    </row>
    <row r="20" spans="1:22" s="1" customFormat="1" ht="14.45" customHeight="1" x14ac:dyDescent="0.25">
      <c r="A20" s="14" t="s">
        <v>44</v>
      </c>
      <c r="B20" s="14" t="s">
        <v>45</v>
      </c>
      <c r="C20" s="14">
        <v>200</v>
      </c>
      <c r="D20" s="14">
        <v>0.5</v>
      </c>
      <c r="E20" s="14">
        <v>0</v>
      </c>
      <c r="F20" s="14">
        <v>19.8</v>
      </c>
      <c r="G20" s="14">
        <v>81</v>
      </c>
      <c r="H20" s="14">
        <v>0</v>
      </c>
      <c r="I20" s="14">
        <v>0</v>
      </c>
      <c r="J20" s="14">
        <v>15</v>
      </c>
      <c r="K20" s="14">
        <v>0</v>
      </c>
      <c r="L20" s="14">
        <v>0.02</v>
      </c>
      <c r="M20" s="14">
        <v>0.05</v>
      </c>
      <c r="N20" s="14">
        <v>0.17</v>
      </c>
      <c r="O20" s="14">
        <v>108.08</v>
      </c>
      <c r="P20" s="14">
        <v>2.11</v>
      </c>
      <c r="Q20" s="14">
        <v>4.3099999999999996</v>
      </c>
      <c r="R20" s="14">
        <v>0.08</v>
      </c>
      <c r="S20" s="14">
        <v>0</v>
      </c>
      <c r="T20" s="14">
        <v>0</v>
      </c>
      <c r="U20" s="14">
        <v>0</v>
      </c>
      <c r="V20" s="12"/>
    </row>
    <row r="21" spans="1:22" s="1" customFormat="1" ht="14.45" customHeight="1" x14ac:dyDescent="0.25">
      <c r="A21" s="14" t="s">
        <v>34</v>
      </c>
      <c r="B21" s="14" t="s">
        <v>200</v>
      </c>
      <c r="C21" s="14">
        <v>30</v>
      </c>
      <c r="D21" s="14">
        <v>2.4</v>
      </c>
      <c r="E21" s="14">
        <v>0.3</v>
      </c>
      <c r="F21" s="14">
        <v>14.7</v>
      </c>
      <c r="G21" s="14">
        <v>71.2</v>
      </c>
      <c r="H21" s="14">
        <v>0.05</v>
      </c>
      <c r="I21" s="14">
        <v>0.02</v>
      </c>
      <c r="J21" s="14">
        <v>0</v>
      </c>
      <c r="K21" s="14">
        <v>0</v>
      </c>
      <c r="L21" s="14">
        <v>0</v>
      </c>
      <c r="M21" s="14">
        <v>132.9</v>
      </c>
      <c r="N21" s="14">
        <v>40.799999999999997</v>
      </c>
      <c r="O21" s="14">
        <v>6.9</v>
      </c>
      <c r="P21" s="14">
        <v>10.199999999999999</v>
      </c>
      <c r="Q21" s="14">
        <v>26.7</v>
      </c>
      <c r="R21" s="14">
        <v>0.6</v>
      </c>
      <c r="S21" s="14">
        <v>9.6</v>
      </c>
      <c r="T21" s="14">
        <v>1.8</v>
      </c>
      <c r="U21" s="14">
        <v>4.37</v>
      </c>
      <c r="V21" s="12"/>
    </row>
    <row r="22" spans="1:22" s="1" customFormat="1" ht="14.45" customHeight="1" x14ac:dyDescent="0.25">
      <c r="A22" s="14" t="s">
        <v>34</v>
      </c>
      <c r="B22" s="14" t="s">
        <v>46</v>
      </c>
      <c r="C22" s="14">
        <v>30</v>
      </c>
      <c r="D22" s="14">
        <v>2</v>
      </c>
      <c r="E22" s="14">
        <v>0.4</v>
      </c>
      <c r="F22" s="14">
        <v>11.9</v>
      </c>
      <c r="G22" s="14">
        <v>58.7</v>
      </c>
      <c r="H22" s="14">
        <v>0.05</v>
      </c>
      <c r="I22" s="14">
        <v>0.02</v>
      </c>
      <c r="J22" s="14">
        <v>0</v>
      </c>
      <c r="K22" s="14">
        <v>0</v>
      </c>
      <c r="L22" s="14">
        <v>0</v>
      </c>
      <c r="M22" s="14">
        <v>121.8</v>
      </c>
      <c r="N22" s="14">
        <v>70.5</v>
      </c>
      <c r="O22" s="14">
        <v>8.6999999999999993</v>
      </c>
      <c r="P22" s="14">
        <v>14.1</v>
      </c>
      <c r="Q22" s="14">
        <v>45</v>
      </c>
      <c r="R22" s="14">
        <v>1.17</v>
      </c>
      <c r="S22" s="14">
        <v>1.32</v>
      </c>
      <c r="T22" s="14">
        <v>1.65</v>
      </c>
      <c r="U22" s="14">
        <v>7.2</v>
      </c>
      <c r="V22" s="12"/>
    </row>
    <row r="23" spans="1:22" s="1" customFormat="1" ht="14.45" customHeight="1" x14ac:dyDescent="0.25">
      <c r="A23" s="14"/>
      <c r="B23" s="16" t="s">
        <v>47</v>
      </c>
      <c r="C23" s="16">
        <f>SUM(C16:C22)</f>
        <v>760</v>
      </c>
      <c r="D23" s="16">
        <f>SUM(D16:D22)</f>
        <v>27.5</v>
      </c>
      <c r="E23" s="16">
        <f t="shared" ref="E23:U23" si="1">SUM(E16:E22)</f>
        <v>19</v>
      </c>
      <c r="F23" s="16">
        <f t="shared" si="1"/>
        <v>108.5</v>
      </c>
      <c r="G23" s="16">
        <f t="shared" si="1"/>
        <v>714.80000000000007</v>
      </c>
      <c r="H23" s="16">
        <f t="shared" si="1"/>
        <v>0.27</v>
      </c>
      <c r="I23" s="16">
        <f t="shared" si="1"/>
        <v>0.19</v>
      </c>
      <c r="J23" s="16">
        <f t="shared" si="1"/>
        <v>510.44</v>
      </c>
      <c r="K23" s="16">
        <f t="shared" si="1"/>
        <v>0.11</v>
      </c>
      <c r="L23" s="16">
        <f t="shared" si="1"/>
        <v>41.27</v>
      </c>
      <c r="M23" s="16">
        <f t="shared" si="1"/>
        <v>812.46999999999991</v>
      </c>
      <c r="N23" s="16">
        <f t="shared" si="1"/>
        <v>909.83999999999992</v>
      </c>
      <c r="O23" s="16">
        <f t="shared" si="1"/>
        <v>314.12999999999994</v>
      </c>
      <c r="P23" s="16">
        <f t="shared" si="1"/>
        <v>131.07</v>
      </c>
      <c r="Q23" s="16">
        <f t="shared" si="1"/>
        <v>324.45999999999998</v>
      </c>
      <c r="R23" s="16">
        <f t="shared" si="1"/>
        <v>4.5</v>
      </c>
      <c r="S23" s="16">
        <f t="shared" si="1"/>
        <v>89.739999999999981</v>
      </c>
      <c r="T23" s="16">
        <f t="shared" si="1"/>
        <v>22.1</v>
      </c>
      <c r="U23" s="16">
        <f t="shared" si="1"/>
        <v>163.58999999999997</v>
      </c>
      <c r="V23" s="12"/>
    </row>
    <row r="24" spans="1:22" s="1" customFormat="1" ht="14.45" customHeight="1" x14ac:dyDescent="0.25">
      <c r="A24" s="14"/>
      <c r="B24" s="16" t="s">
        <v>48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2"/>
    </row>
    <row r="25" spans="1:22" s="1" customFormat="1" ht="14.45" customHeight="1" x14ac:dyDescent="0.25">
      <c r="A25" s="14" t="s">
        <v>49</v>
      </c>
      <c r="B25" s="14" t="s">
        <v>50</v>
      </c>
      <c r="C25" s="14">
        <v>10</v>
      </c>
      <c r="D25" s="14">
        <v>2.2999999999999998</v>
      </c>
      <c r="E25" s="14">
        <v>3</v>
      </c>
      <c r="F25" s="14">
        <v>0</v>
      </c>
      <c r="G25" s="14">
        <v>35.799999999999997</v>
      </c>
      <c r="H25" s="14">
        <v>0</v>
      </c>
      <c r="I25" s="14">
        <v>0.03</v>
      </c>
      <c r="J25" s="14">
        <v>26</v>
      </c>
      <c r="K25" s="14">
        <v>0.1</v>
      </c>
      <c r="L25" s="14">
        <v>7.0000000000000007E-2</v>
      </c>
      <c r="M25" s="14">
        <v>81</v>
      </c>
      <c r="N25" s="14">
        <v>8.8000000000000007</v>
      </c>
      <c r="O25" s="14">
        <v>88</v>
      </c>
      <c r="P25" s="14">
        <v>3.5</v>
      </c>
      <c r="Q25" s="14">
        <v>50</v>
      </c>
      <c r="R25" s="14">
        <v>0.1</v>
      </c>
      <c r="S25" s="14">
        <v>0</v>
      </c>
      <c r="T25" s="14">
        <v>1.45</v>
      </c>
      <c r="U25" s="14">
        <v>0</v>
      </c>
      <c r="V25" s="12"/>
    </row>
    <row r="26" spans="1:22" s="1" customFormat="1" ht="14.45" customHeight="1" x14ac:dyDescent="0.25">
      <c r="A26" s="14" t="s">
        <v>34</v>
      </c>
      <c r="B26" s="17" t="s">
        <v>215</v>
      </c>
      <c r="C26" s="14">
        <v>100</v>
      </c>
      <c r="D26" s="14">
        <v>0.8</v>
      </c>
      <c r="E26" s="14">
        <v>0.2</v>
      </c>
      <c r="F26" s="14">
        <v>7.5</v>
      </c>
      <c r="G26" s="14">
        <v>35</v>
      </c>
      <c r="H26" s="14">
        <v>0.06</v>
      </c>
      <c r="I26" s="14">
        <v>0.03</v>
      </c>
      <c r="J26" s="14">
        <v>10</v>
      </c>
      <c r="K26" s="14">
        <v>0</v>
      </c>
      <c r="L26" s="14">
        <v>38</v>
      </c>
      <c r="M26" s="14">
        <v>12</v>
      </c>
      <c r="N26" s="14">
        <v>155</v>
      </c>
      <c r="O26" s="14">
        <v>35</v>
      </c>
      <c r="P26" s="14">
        <v>11</v>
      </c>
      <c r="Q26" s="14">
        <v>17</v>
      </c>
      <c r="R26" s="14">
        <v>0.1</v>
      </c>
      <c r="S26" s="14">
        <v>0.3</v>
      </c>
      <c r="T26" s="14">
        <v>0.1</v>
      </c>
      <c r="U26" s="14">
        <v>150.30000000000001</v>
      </c>
      <c r="V26" s="12"/>
    </row>
    <row r="27" spans="1:22" s="1" customFormat="1" ht="14.45" customHeight="1" x14ac:dyDescent="0.25">
      <c r="A27" s="14" t="s">
        <v>34</v>
      </c>
      <c r="B27" s="17" t="s">
        <v>216</v>
      </c>
      <c r="C27" s="14">
        <v>200</v>
      </c>
      <c r="D27" s="14">
        <v>2.2000000000000002</v>
      </c>
      <c r="E27" s="14">
        <v>0.2</v>
      </c>
      <c r="F27" s="14">
        <v>25.2</v>
      </c>
      <c r="G27" s="14">
        <v>111.4</v>
      </c>
      <c r="H27" s="14">
        <v>0.02</v>
      </c>
      <c r="I27" s="14">
        <v>0.04</v>
      </c>
      <c r="J27" s="14">
        <v>700</v>
      </c>
      <c r="K27" s="14">
        <v>0</v>
      </c>
      <c r="L27" s="14">
        <v>6</v>
      </c>
      <c r="M27" s="14">
        <v>52</v>
      </c>
      <c r="N27" s="14">
        <v>260</v>
      </c>
      <c r="O27" s="14">
        <v>38</v>
      </c>
      <c r="P27" s="14">
        <v>14</v>
      </c>
      <c r="Q27" s="14">
        <v>52</v>
      </c>
      <c r="R27" s="14">
        <v>1.2</v>
      </c>
      <c r="S27" s="14">
        <v>0</v>
      </c>
      <c r="T27" s="14">
        <v>0</v>
      </c>
      <c r="U27" s="14">
        <v>0</v>
      </c>
      <c r="V27" s="12"/>
    </row>
    <row r="28" spans="1:22" s="1" customFormat="1" ht="14.45" customHeight="1" x14ac:dyDescent="0.25">
      <c r="A28" s="14" t="s">
        <v>34</v>
      </c>
      <c r="B28" s="14" t="s">
        <v>51</v>
      </c>
      <c r="C28" s="14">
        <v>20</v>
      </c>
      <c r="D28" s="14">
        <v>1.9</v>
      </c>
      <c r="E28" s="14">
        <v>2</v>
      </c>
      <c r="F28" s="14">
        <v>13.1</v>
      </c>
      <c r="G28" s="14">
        <v>78.599999999999994</v>
      </c>
      <c r="H28" s="14">
        <v>0.03</v>
      </c>
      <c r="I28" s="14">
        <v>0.01</v>
      </c>
      <c r="J28" s="14">
        <v>13.6</v>
      </c>
      <c r="K28" s="14">
        <v>0</v>
      </c>
      <c r="L28" s="14">
        <v>0</v>
      </c>
      <c r="M28" s="14">
        <v>110</v>
      </c>
      <c r="N28" s="14">
        <v>26.6</v>
      </c>
      <c r="O28" s="14">
        <v>5.2</v>
      </c>
      <c r="P28" s="14">
        <v>3.4</v>
      </c>
      <c r="Q28" s="14">
        <v>18.8</v>
      </c>
      <c r="R28" s="14">
        <v>0.26</v>
      </c>
      <c r="S28" s="14">
        <v>0</v>
      </c>
      <c r="T28" s="14">
        <v>0</v>
      </c>
      <c r="U28" s="14">
        <v>0</v>
      </c>
      <c r="V28" s="12"/>
    </row>
    <row r="29" spans="1:22" s="1" customFormat="1" ht="15.75" customHeight="1" x14ac:dyDescent="0.25">
      <c r="A29" s="14"/>
      <c r="B29" s="16" t="s">
        <v>52</v>
      </c>
      <c r="C29" s="16">
        <f>SUM(C25:C28)</f>
        <v>330</v>
      </c>
      <c r="D29" s="16">
        <f>SUM(D25:D28)</f>
        <v>7.1999999999999993</v>
      </c>
      <c r="E29" s="16">
        <f t="shared" ref="E29:U29" si="2">SUM(E25:E28)</f>
        <v>5.4</v>
      </c>
      <c r="F29" s="16">
        <f t="shared" si="2"/>
        <v>45.800000000000004</v>
      </c>
      <c r="G29" s="16">
        <f t="shared" si="2"/>
        <v>260.79999999999995</v>
      </c>
      <c r="H29" s="16">
        <f t="shared" si="2"/>
        <v>0.11</v>
      </c>
      <c r="I29" s="16">
        <f t="shared" si="2"/>
        <v>0.11</v>
      </c>
      <c r="J29" s="16">
        <f t="shared" si="2"/>
        <v>749.6</v>
      </c>
      <c r="K29" s="16">
        <f t="shared" si="2"/>
        <v>0.1</v>
      </c>
      <c r="L29" s="16">
        <f t="shared" si="2"/>
        <v>44.07</v>
      </c>
      <c r="M29" s="16">
        <f t="shared" si="2"/>
        <v>255</v>
      </c>
      <c r="N29" s="16">
        <f t="shared" si="2"/>
        <v>450.40000000000003</v>
      </c>
      <c r="O29" s="16">
        <f t="shared" si="2"/>
        <v>166.2</v>
      </c>
      <c r="P29" s="16">
        <f t="shared" si="2"/>
        <v>31.9</v>
      </c>
      <c r="Q29" s="16">
        <f t="shared" si="2"/>
        <v>137.80000000000001</v>
      </c>
      <c r="R29" s="16">
        <f t="shared" si="2"/>
        <v>1.66</v>
      </c>
      <c r="S29" s="16">
        <f t="shared" si="2"/>
        <v>0.3</v>
      </c>
      <c r="T29" s="16">
        <f t="shared" si="2"/>
        <v>1.55</v>
      </c>
      <c r="U29" s="16">
        <f t="shared" si="2"/>
        <v>150.30000000000001</v>
      </c>
      <c r="V29" s="12"/>
    </row>
    <row r="30" spans="1:22" s="1" customFormat="1" ht="16.5" customHeight="1" x14ac:dyDescent="0.25">
      <c r="A30" s="14"/>
      <c r="B30" s="19" t="s">
        <v>53</v>
      </c>
      <c r="C30" s="19">
        <f>C14+C23+C29</f>
        <v>1635</v>
      </c>
      <c r="D30" s="19">
        <f t="shared" ref="D30:U30" si="3">D14+D23+D29</f>
        <v>50.86</v>
      </c>
      <c r="E30" s="19">
        <f t="shared" si="3"/>
        <v>39.33</v>
      </c>
      <c r="F30" s="19">
        <f t="shared" si="3"/>
        <v>222.92000000000002</v>
      </c>
      <c r="G30" s="19">
        <f t="shared" si="3"/>
        <v>1447.47</v>
      </c>
      <c r="H30" s="19">
        <f t="shared" si="3"/>
        <v>0.58100000000000007</v>
      </c>
      <c r="I30" s="19">
        <f t="shared" si="3"/>
        <v>0.67</v>
      </c>
      <c r="J30" s="19">
        <f t="shared" si="3"/>
        <v>1421.62</v>
      </c>
      <c r="K30" s="19">
        <f t="shared" si="3"/>
        <v>1.6</v>
      </c>
      <c r="L30" s="19">
        <f t="shared" si="3"/>
        <v>98.85</v>
      </c>
      <c r="M30" s="19">
        <f t="shared" si="3"/>
        <v>1673.25</v>
      </c>
      <c r="N30" s="19">
        <f t="shared" si="3"/>
        <v>1974.9</v>
      </c>
      <c r="O30" s="19">
        <f t="shared" si="3"/>
        <v>684.70999999999981</v>
      </c>
      <c r="P30" s="19">
        <f t="shared" si="3"/>
        <v>217.12</v>
      </c>
      <c r="Q30" s="19">
        <f t="shared" si="3"/>
        <v>714.04</v>
      </c>
      <c r="R30" s="19">
        <f t="shared" si="3"/>
        <v>12.615000000000002</v>
      </c>
      <c r="S30" s="19">
        <f t="shared" si="3"/>
        <v>138.6</v>
      </c>
      <c r="T30" s="19">
        <f t="shared" si="3"/>
        <v>44.03</v>
      </c>
      <c r="U30" s="19">
        <f t="shared" si="3"/>
        <v>375.14</v>
      </c>
      <c r="V30" s="12"/>
    </row>
    <row r="31" spans="1:22" s="1" customFormat="1" ht="14.45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2"/>
    </row>
    <row r="32" spans="1:22" s="1" customFormat="1" ht="14.4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" customFormat="1" ht="45.75" customHeight="1" x14ac:dyDescent="0.25">
      <c r="A33" s="10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1" t="s">
        <v>7</v>
      </c>
      <c r="G33" s="11" t="s">
        <v>8</v>
      </c>
      <c r="H33" s="10" t="s">
        <v>9</v>
      </c>
      <c r="I33" s="10" t="s">
        <v>10</v>
      </c>
      <c r="J33" s="10" t="s">
        <v>11</v>
      </c>
      <c r="K33" s="10" t="s">
        <v>12</v>
      </c>
      <c r="L33" s="10" t="s">
        <v>13</v>
      </c>
      <c r="M33" s="10" t="s">
        <v>14</v>
      </c>
      <c r="N33" s="10" t="s">
        <v>15</v>
      </c>
      <c r="O33" s="10" t="s">
        <v>16</v>
      </c>
      <c r="P33" s="10" t="s">
        <v>17</v>
      </c>
      <c r="Q33" s="10" t="s">
        <v>18</v>
      </c>
      <c r="R33" s="10" t="s">
        <v>19</v>
      </c>
      <c r="S33" s="10" t="s">
        <v>20</v>
      </c>
      <c r="T33" s="10" t="s">
        <v>21</v>
      </c>
      <c r="U33" s="10" t="s">
        <v>22</v>
      </c>
      <c r="V33" s="12"/>
    </row>
    <row r="34" spans="1:22" s="4" customFormat="1" ht="30" customHeight="1" x14ac:dyDescent="0.25">
      <c r="A34" s="11"/>
      <c r="B34" s="11"/>
      <c r="C34" s="11" t="s">
        <v>23</v>
      </c>
      <c r="D34" s="11" t="s">
        <v>23</v>
      </c>
      <c r="E34" s="11" t="s">
        <v>23</v>
      </c>
      <c r="F34" s="11" t="s">
        <v>23</v>
      </c>
      <c r="G34" s="11" t="s">
        <v>24</v>
      </c>
      <c r="H34" s="11" t="s">
        <v>25</v>
      </c>
      <c r="I34" s="11" t="s">
        <v>25</v>
      </c>
      <c r="J34" s="11" t="s">
        <v>26</v>
      </c>
      <c r="K34" s="11" t="s">
        <v>27</v>
      </c>
      <c r="L34" s="11" t="s">
        <v>25</v>
      </c>
      <c r="M34" s="11" t="s">
        <v>25</v>
      </c>
      <c r="N34" s="11" t="s">
        <v>25</v>
      </c>
      <c r="O34" s="11" t="s">
        <v>25</v>
      </c>
      <c r="P34" s="11" t="s">
        <v>25</v>
      </c>
      <c r="Q34" s="11" t="s">
        <v>25</v>
      </c>
      <c r="R34" s="11" t="s">
        <v>25</v>
      </c>
      <c r="S34" s="11" t="s">
        <v>27</v>
      </c>
      <c r="T34" s="11" t="s">
        <v>27</v>
      </c>
      <c r="U34" s="11" t="s">
        <v>27</v>
      </c>
      <c r="V34" s="13"/>
    </row>
    <row r="35" spans="1:22" s="1" customFormat="1" ht="14.45" customHeight="1" x14ac:dyDescent="0.25">
      <c r="A35" s="14"/>
      <c r="B35" s="15" t="s">
        <v>54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2"/>
    </row>
    <row r="36" spans="1:22" s="1" customFormat="1" ht="14.45" customHeight="1" x14ac:dyDescent="0.25">
      <c r="A36" s="14"/>
      <c r="B36" s="16" t="s">
        <v>29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2"/>
    </row>
    <row r="37" spans="1:22" s="1" customFormat="1" ht="14.45" customHeight="1" x14ac:dyDescent="0.25">
      <c r="A37" s="14" t="s">
        <v>100</v>
      </c>
      <c r="B37" s="14" t="s">
        <v>101</v>
      </c>
      <c r="C37" s="14">
        <v>60</v>
      </c>
      <c r="D37" s="14">
        <v>0.8</v>
      </c>
      <c r="E37" s="14">
        <v>2.7</v>
      </c>
      <c r="F37" s="14">
        <v>4.5999999999999996</v>
      </c>
      <c r="G37" s="14">
        <v>45.7</v>
      </c>
      <c r="H37" s="14">
        <v>0.01</v>
      </c>
      <c r="I37" s="14">
        <v>0.02</v>
      </c>
      <c r="J37" s="14">
        <v>0.68</v>
      </c>
      <c r="K37" s="14">
        <v>0</v>
      </c>
      <c r="L37" s="14">
        <v>2.2799999999999998</v>
      </c>
      <c r="M37" s="14">
        <v>78.77</v>
      </c>
      <c r="N37" s="14">
        <v>136.27000000000001</v>
      </c>
      <c r="O37" s="14">
        <v>19.21</v>
      </c>
      <c r="P37" s="14">
        <v>10.95</v>
      </c>
      <c r="Q37" s="14">
        <v>21.51</v>
      </c>
      <c r="R37" s="14">
        <v>0.7</v>
      </c>
      <c r="S37" s="14">
        <v>11.99</v>
      </c>
      <c r="T37" s="14">
        <v>0.35</v>
      </c>
      <c r="U37" s="14">
        <v>11.4</v>
      </c>
      <c r="V37" s="12"/>
    </row>
    <row r="38" spans="1:22" s="1" customFormat="1" ht="14.45" customHeight="1" x14ac:dyDescent="0.25">
      <c r="A38" s="14" t="s">
        <v>55</v>
      </c>
      <c r="B38" s="14" t="s">
        <v>170</v>
      </c>
      <c r="C38" s="14">
        <v>10</v>
      </c>
      <c r="D38" s="14">
        <v>0.1</v>
      </c>
      <c r="E38" s="14">
        <v>7.3</v>
      </c>
      <c r="F38" s="14">
        <v>0.1</v>
      </c>
      <c r="G38" s="14">
        <v>66.099999999999994</v>
      </c>
      <c r="H38" s="14">
        <v>0</v>
      </c>
      <c r="I38" s="14">
        <v>0.01</v>
      </c>
      <c r="J38" s="14">
        <v>45</v>
      </c>
      <c r="K38" s="14">
        <v>0.13</v>
      </c>
      <c r="L38" s="14">
        <v>0</v>
      </c>
      <c r="M38" s="14">
        <v>1.5</v>
      </c>
      <c r="N38" s="14">
        <v>3</v>
      </c>
      <c r="O38" s="14">
        <v>2.4</v>
      </c>
      <c r="P38" s="14">
        <v>0</v>
      </c>
      <c r="Q38" s="14">
        <v>3</v>
      </c>
      <c r="R38" s="14">
        <v>0.02</v>
      </c>
      <c r="S38" s="14">
        <v>0</v>
      </c>
      <c r="T38" s="14">
        <v>0.1</v>
      </c>
      <c r="U38" s="14">
        <v>0.28000000000000003</v>
      </c>
      <c r="V38" s="12"/>
    </row>
    <row r="39" spans="1:22" s="1" customFormat="1" ht="14.45" customHeight="1" x14ac:dyDescent="0.25">
      <c r="A39" s="14" t="s">
        <v>56</v>
      </c>
      <c r="B39" s="14" t="s">
        <v>57</v>
      </c>
      <c r="C39" s="14">
        <v>160</v>
      </c>
      <c r="D39" s="14">
        <v>5.7</v>
      </c>
      <c r="E39" s="14">
        <v>5.2</v>
      </c>
      <c r="F39" s="14">
        <v>35</v>
      </c>
      <c r="G39" s="14">
        <v>209.9</v>
      </c>
      <c r="H39" s="14">
        <v>7.0000000000000007E-2</v>
      </c>
      <c r="I39" s="14">
        <v>0.02</v>
      </c>
      <c r="J39" s="14">
        <v>19.579999999999998</v>
      </c>
      <c r="K39" s="14">
        <v>0.09</v>
      </c>
      <c r="L39" s="14">
        <v>0</v>
      </c>
      <c r="M39" s="14">
        <v>158.97</v>
      </c>
      <c r="N39" s="14">
        <v>57.38</v>
      </c>
      <c r="O39" s="14">
        <v>112.89</v>
      </c>
      <c r="P39" s="14">
        <v>7.67</v>
      </c>
      <c r="Q39" s="14">
        <v>43.42</v>
      </c>
      <c r="R39" s="14">
        <v>0.78</v>
      </c>
      <c r="S39" s="14">
        <v>22.15</v>
      </c>
      <c r="T39" s="14">
        <v>0.06</v>
      </c>
      <c r="U39" s="14">
        <v>12.72</v>
      </c>
      <c r="V39" s="12"/>
    </row>
    <row r="40" spans="1:22" s="1" customFormat="1" ht="14.45" customHeight="1" x14ac:dyDescent="0.25">
      <c r="A40" s="14" t="s">
        <v>149</v>
      </c>
      <c r="B40" s="14" t="s">
        <v>150</v>
      </c>
      <c r="C40" s="14">
        <v>90</v>
      </c>
      <c r="D40" s="14">
        <v>17.2</v>
      </c>
      <c r="E40" s="14">
        <v>3.9</v>
      </c>
      <c r="F40" s="14">
        <v>12</v>
      </c>
      <c r="G40" s="14">
        <v>151.80000000000001</v>
      </c>
      <c r="H40" s="14">
        <v>0.06</v>
      </c>
      <c r="I40" s="14">
        <v>7.0000000000000007E-2</v>
      </c>
      <c r="J40" s="14">
        <v>5.67</v>
      </c>
      <c r="K40" s="14">
        <v>0</v>
      </c>
      <c r="L40" s="14">
        <v>0.56000000000000005</v>
      </c>
      <c r="M40" s="14">
        <v>189.88</v>
      </c>
      <c r="N40" s="14">
        <v>205.96</v>
      </c>
      <c r="O40" s="14">
        <v>29.68</v>
      </c>
      <c r="P40" s="14">
        <v>57.64</v>
      </c>
      <c r="Q40" s="14">
        <v>129.35</v>
      </c>
      <c r="R40" s="14">
        <v>1.23</v>
      </c>
      <c r="S40" s="14">
        <v>15.38</v>
      </c>
      <c r="T40" s="14">
        <v>16.55</v>
      </c>
      <c r="U40" s="14">
        <v>92.07</v>
      </c>
      <c r="V40" s="12"/>
    </row>
    <row r="41" spans="1:22" s="1" customFormat="1" ht="14.45" customHeight="1" x14ac:dyDescent="0.25">
      <c r="A41" s="14" t="s">
        <v>59</v>
      </c>
      <c r="B41" s="14" t="s">
        <v>60</v>
      </c>
      <c r="C41" s="14">
        <v>200</v>
      </c>
      <c r="D41" s="14">
        <v>0.2</v>
      </c>
      <c r="E41" s="14">
        <v>0.1</v>
      </c>
      <c r="F41" s="14">
        <v>6.6</v>
      </c>
      <c r="G41" s="14">
        <v>27.9</v>
      </c>
      <c r="H41" s="14">
        <v>0</v>
      </c>
      <c r="I41" s="14">
        <v>0.01</v>
      </c>
      <c r="J41" s="14">
        <v>0.38</v>
      </c>
      <c r="K41" s="14">
        <v>0</v>
      </c>
      <c r="L41" s="14">
        <v>1.1599999999999999</v>
      </c>
      <c r="M41" s="14">
        <v>1.26</v>
      </c>
      <c r="N41" s="14">
        <v>30.23</v>
      </c>
      <c r="O41" s="14">
        <v>67</v>
      </c>
      <c r="P41" s="14">
        <v>4.5599999999999996</v>
      </c>
      <c r="Q41" s="14">
        <v>8.52</v>
      </c>
      <c r="R41" s="14">
        <v>0.77</v>
      </c>
      <c r="S41" s="14">
        <v>0.01</v>
      </c>
      <c r="T41" s="14">
        <v>0.02</v>
      </c>
      <c r="U41" s="14">
        <v>0.7</v>
      </c>
      <c r="V41" s="12"/>
    </row>
    <row r="42" spans="1:22" s="1" customFormat="1" ht="14.45" customHeight="1" x14ac:dyDescent="0.25">
      <c r="A42" s="14" t="s">
        <v>34</v>
      </c>
      <c r="B42" s="14" t="s">
        <v>200</v>
      </c>
      <c r="C42" s="14">
        <v>30</v>
      </c>
      <c r="D42" s="14">
        <v>2.4</v>
      </c>
      <c r="E42" s="14">
        <v>0.3</v>
      </c>
      <c r="F42" s="14">
        <v>14.7</v>
      </c>
      <c r="G42" s="14">
        <v>71.2</v>
      </c>
      <c r="H42" s="14">
        <v>0.05</v>
      </c>
      <c r="I42" s="14">
        <v>0.02</v>
      </c>
      <c r="J42" s="14">
        <v>0</v>
      </c>
      <c r="K42" s="14">
        <v>0</v>
      </c>
      <c r="L42" s="14">
        <v>0</v>
      </c>
      <c r="M42" s="14">
        <v>132.9</v>
      </c>
      <c r="N42" s="14">
        <v>40.799999999999997</v>
      </c>
      <c r="O42" s="14">
        <v>6.9</v>
      </c>
      <c r="P42" s="14">
        <v>10.199999999999999</v>
      </c>
      <c r="Q42" s="14">
        <v>26.7</v>
      </c>
      <c r="R42" s="14">
        <v>0.6</v>
      </c>
      <c r="S42" s="14">
        <v>9.6</v>
      </c>
      <c r="T42" s="14">
        <v>1.8</v>
      </c>
      <c r="U42" s="14">
        <v>4.37</v>
      </c>
      <c r="V42" s="12"/>
    </row>
    <row r="43" spans="1:22" s="1" customFormat="1" ht="15.75" customHeight="1" x14ac:dyDescent="0.25">
      <c r="A43" s="14"/>
      <c r="B43" s="16" t="s">
        <v>35</v>
      </c>
      <c r="C43" s="16">
        <f>SUM(C37:C42)</f>
        <v>550</v>
      </c>
      <c r="D43" s="16">
        <f t="shared" ref="D43:U43" si="4">SUM(D37:D42)</f>
        <v>26.4</v>
      </c>
      <c r="E43" s="16">
        <f t="shared" si="4"/>
        <v>19.5</v>
      </c>
      <c r="F43" s="16">
        <f t="shared" si="4"/>
        <v>73</v>
      </c>
      <c r="G43" s="16">
        <f t="shared" si="4"/>
        <v>572.6</v>
      </c>
      <c r="H43" s="16">
        <f t="shared" si="4"/>
        <v>0.19</v>
      </c>
      <c r="I43" s="16">
        <f t="shared" si="4"/>
        <v>0.15</v>
      </c>
      <c r="J43" s="16">
        <f t="shared" si="4"/>
        <v>71.309999999999988</v>
      </c>
      <c r="K43" s="16">
        <f t="shared" si="4"/>
        <v>0.22</v>
      </c>
      <c r="L43" s="16">
        <f t="shared" si="4"/>
        <v>4</v>
      </c>
      <c r="M43" s="16">
        <f t="shared" si="4"/>
        <v>563.28</v>
      </c>
      <c r="N43" s="16">
        <f t="shared" si="4"/>
        <v>473.64000000000004</v>
      </c>
      <c r="O43" s="16">
        <f t="shared" si="4"/>
        <v>238.08</v>
      </c>
      <c r="P43" s="16">
        <f t="shared" si="4"/>
        <v>91.02</v>
      </c>
      <c r="Q43" s="16">
        <f t="shared" si="4"/>
        <v>232.5</v>
      </c>
      <c r="R43" s="16">
        <f t="shared" si="4"/>
        <v>4.0999999999999996</v>
      </c>
      <c r="S43" s="16">
        <f t="shared" si="4"/>
        <v>59.13</v>
      </c>
      <c r="T43" s="16">
        <f t="shared" si="4"/>
        <v>18.880000000000003</v>
      </c>
      <c r="U43" s="16">
        <f t="shared" si="4"/>
        <v>121.54</v>
      </c>
      <c r="V43" s="12"/>
    </row>
    <row r="44" spans="1:22" s="1" customFormat="1" ht="14.45" customHeight="1" x14ac:dyDescent="0.25">
      <c r="A44" s="14"/>
      <c r="B44" s="16" t="s">
        <v>36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2"/>
    </row>
    <row r="45" spans="1:22" s="1" customFormat="1" ht="27" customHeight="1" x14ac:dyDescent="0.25">
      <c r="A45" s="14" t="s">
        <v>61</v>
      </c>
      <c r="B45" s="18" t="s">
        <v>172</v>
      </c>
      <c r="C45" s="14">
        <v>60</v>
      </c>
      <c r="D45" s="14">
        <v>0.6</v>
      </c>
      <c r="E45" s="14">
        <v>3.1</v>
      </c>
      <c r="F45" s="14">
        <v>1.8</v>
      </c>
      <c r="G45" s="14">
        <v>37.5</v>
      </c>
      <c r="H45" s="14">
        <v>0.03</v>
      </c>
      <c r="I45" s="14">
        <v>0.03</v>
      </c>
      <c r="J45" s="14">
        <v>64.38</v>
      </c>
      <c r="K45" s="14">
        <v>0</v>
      </c>
      <c r="L45" s="14">
        <v>11.46</v>
      </c>
      <c r="M45" s="14">
        <v>80.680000000000007</v>
      </c>
      <c r="N45" s="14">
        <v>131.80000000000001</v>
      </c>
      <c r="O45" s="14">
        <v>16.8</v>
      </c>
      <c r="P45" s="14">
        <v>10.039999999999999</v>
      </c>
      <c r="Q45" s="14">
        <v>18.39</v>
      </c>
      <c r="R45" s="14">
        <v>0.46</v>
      </c>
      <c r="S45" s="14">
        <v>9.31</v>
      </c>
      <c r="T45" s="14">
        <v>0.21</v>
      </c>
      <c r="U45" s="14">
        <v>14.37</v>
      </c>
      <c r="V45" s="12"/>
    </row>
    <row r="46" spans="1:22" s="1" customFormat="1" ht="14.45" customHeight="1" x14ac:dyDescent="0.25">
      <c r="A46" s="14" t="s">
        <v>62</v>
      </c>
      <c r="B46" s="14" t="s">
        <v>63</v>
      </c>
      <c r="C46" s="14">
        <v>200</v>
      </c>
      <c r="D46" s="14">
        <v>6.72</v>
      </c>
      <c r="E46" s="14">
        <v>4.5599999999999996</v>
      </c>
      <c r="F46" s="14">
        <v>16.239999999999998</v>
      </c>
      <c r="G46" s="14">
        <v>133.12</v>
      </c>
      <c r="H46" s="14">
        <v>0.14399999999999999</v>
      </c>
      <c r="I46" s="14">
        <v>5.6000000000000001E-2</v>
      </c>
      <c r="J46" s="14">
        <v>97.191999999999993</v>
      </c>
      <c r="K46" s="14">
        <v>0</v>
      </c>
      <c r="L46" s="14">
        <v>4.7699999999999996</v>
      </c>
      <c r="M46" s="14">
        <v>95.82</v>
      </c>
      <c r="N46" s="14">
        <v>382.43</v>
      </c>
      <c r="O46" s="14">
        <v>26.94</v>
      </c>
      <c r="P46" s="14">
        <v>29</v>
      </c>
      <c r="Q46" s="14">
        <v>80.459999999999994</v>
      </c>
      <c r="R46" s="14">
        <v>1.48</v>
      </c>
      <c r="S46" s="14">
        <v>15.96</v>
      </c>
      <c r="T46" s="14">
        <v>2</v>
      </c>
      <c r="U46" s="14">
        <v>28.88</v>
      </c>
      <c r="V46" s="12"/>
    </row>
    <row r="47" spans="1:22" s="1" customFormat="1" ht="14.45" customHeight="1" x14ac:dyDescent="0.25">
      <c r="A47" s="14" t="s">
        <v>64</v>
      </c>
      <c r="B47" s="14" t="s">
        <v>65</v>
      </c>
      <c r="C47" s="14">
        <v>150</v>
      </c>
      <c r="D47" s="14">
        <v>3.1</v>
      </c>
      <c r="E47" s="14">
        <v>5.3</v>
      </c>
      <c r="F47" s="14">
        <v>19.8</v>
      </c>
      <c r="G47" s="14">
        <v>139.4</v>
      </c>
      <c r="H47" s="14">
        <v>0.12</v>
      </c>
      <c r="I47" s="14">
        <v>0.11</v>
      </c>
      <c r="J47" s="14">
        <v>23.8</v>
      </c>
      <c r="K47" s="14">
        <v>0.09</v>
      </c>
      <c r="L47" s="14">
        <v>10.199999999999999</v>
      </c>
      <c r="M47" s="14">
        <v>161.78</v>
      </c>
      <c r="N47" s="14">
        <v>624.83000000000004</v>
      </c>
      <c r="O47" s="14">
        <v>39.49</v>
      </c>
      <c r="P47" s="14">
        <v>28.23</v>
      </c>
      <c r="Q47" s="14">
        <v>84.47</v>
      </c>
      <c r="R47" s="14">
        <v>1.03</v>
      </c>
      <c r="S47" s="14">
        <v>28.46</v>
      </c>
      <c r="T47" s="14">
        <v>0.78</v>
      </c>
      <c r="U47" s="14">
        <v>42.79</v>
      </c>
      <c r="V47" s="12"/>
    </row>
    <row r="48" spans="1:22" s="1" customFormat="1" ht="14.45" customHeight="1" x14ac:dyDescent="0.25">
      <c r="A48" s="14" t="s">
        <v>66</v>
      </c>
      <c r="B48" s="14" t="s">
        <v>67</v>
      </c>
      <c r="C48" s="14">
        <v>90</v>
      </c>
      <c r="D48" s="14">
        <v>15.3</v>
      </c>
      <c r="E48" s="14">
        <v>14.9</v>
      </c>
      <c r="F48" s="14">
        <v>3.5</v>
      </c>
      <c r="G48" s="14">
        <v>208.9</v>
      </c>
      <c r="H48" s="14">
        <v>0.05</v>
      </c>
      <c r="I48" s="14">
        <v>0.11</v>
      </c>
      <c r="J48" s="14">
        <v>22.92</v>
      </c>
      <c r="K48" s="14">
        <v>0.06</v>
      </c>
      <c r="L48" s="14">
        <v>1.27</v>
      </c>
      <c r="M48" s="14">
        <v>108.88</v>
      </c>
      <c r="N48" s="14">
        <v>290.19</v>
      </c>
      <c r="O48" s="14">
        <v>50.16</v>
      </c>
      <c r="P48" s="14">
        <v>20.93</v>
      </c>
      <c r="Q48" s="14">
        <v>149.96</v>
      </c>
      <c r="R48" s="14">
        <v>2.21</v>
      </c>
      <c r="S48" s="14">
        <v>15.35</v>
      </c>
      <c r="T48" s="14">
        <v>0.28999999999999998</v>
      </c>
      <c r="U48" s="14">
        <v>56.45</v>
      </c>
      <c r="V48" s="12"/>
    </row>
    <row r="49" spans="1:22" s="1" customFormat="1" ht="14.45" customHeight="1" x14ac:dyDescent="0.25">
      <c r="A49" s="14" t="s">
        <v>68</v>
      </c>
      <c r="B49" s="14" t="s">
        <v>69</v>
      </c>
      <c r="C49" s="14">
        <v>200</v>
      </c>
      <c r="D49" s="14">
        <v>0.6</v>
      </c>
      <c r="E49" s="14">
        <v>0.2</v>
      </c>
      <c r="F49" s="14">
        <v>15.1</v>
      </c>
      <c r="G49" s="14">
        <v>65.400000000000006</v>
      </c>
      <c r="H49" s="14">
        <v>0.01</v>
      </c>
      <c r="I49" s="14">
        <v>0.05</v>
      </c>
      <c r="J49" s="14">
        <v>98.04</v>
      </c>
      <c r="K49" s="14">
        <v>0</v>
      </c>
      <c r="L49" s="14">
        <v>80</v>
      </c>
      <c r="M49" s="14">
        <v>1.73</v>
      </c>
      <c r="N49" s="14">
        <v>8.4700000000000006</v>
      </c>
      <c r="O49" s="14">
        <v>81.52</v>
      </c>
      <c r="P49" s="14">
        <v>2.96</v>
      </c>
      <c r="Q49" s="14">
        <v>2.96</v>
      </c>
      <c r="R49" s="14">
        <v>0.54</v>
      </c>
      <c r="S49" s="14">
        <v>0</v>
      </c>
      <c r="T49" s="14">
        <v>0</v>
      </c>
      <c r="U49" s="14">
        <v>0</v>
      </c>
      <c r="V49" s="12"/>
    </row>
    <row r="50" spans="1:22" s="1" customFormat="1" ht="14.45" customHeight="1" x14ac:dyDescent="0.25">
      <c r="A50" s="14" t="s">
        <v>34</v>
      </c>
      <c r="B50" s="14" t="s">
        <v>200</v>
      </c>
      <c r="C50" s="14">
        <v>30</v>
      </c>
      <c r="D50" s="14">
        <v>2.4</v>
      </c>
      <c r="E50" s="14">
        <v>0.3</v>
      </c>
      <c r="F50" s="14">
        <v>14.7</v>
      </c>
      <c r="G50" s="14">
        <v>71.2</v>
      </c>
      <c r="H50" s="14">
        <v>0.05</v>
      </c>
      <c r="I50" s="14">
        <v>0.02</v>
      </c>
      <c r="J50" s="14">
        <v>0</v>
      </c>
      <c r="K50" s="14">
        <v>0</v>
      </c>
      <c r="L50" s="14">
        <v>0</v>
      </c>
      <c r="M50" s="14">
        <v>132.9</v>
      </c>
      <c r="N50" s="14">
        <v>40.799999999999997</v>
      </c>
      <c r="O50" s="14">
        <v>6.9</v>
      </c>
      <c r="P50" s="14">
        <v>10.199999999999999</v>
      </c>
      <c r="Q50" s="14">
        <v>26.7</v>
      </c>
      <c r="R50" s="14">
        <v>0.6</v>
      </c>
      <c r="S50" s="14">
        <v>9.6</v>
      </c>
      <c r="T50" s="14">
        <v>1.8</v>
      </c>
      <c r="U50" s="14">
        <v>4.37</v>
      </c>
      <c r="V50" s="12"/>
    </row>
    <row r="51" spans="1:22" s="1" customFormat="1" ht="14.45" customHeight="1" x14ac:dyDescent="0.25">
      <c r="A51" s="14" t="s">
        <v>34</v>
      </c>
      <c r="B51" s="14" t="s">
        <v>46</v>
      </c>
      <c r="C51" s="14">
        <v>30</v>
      </c>
      <c r="D51" s="14">
        <v>2</v>
      </c>
      <c r="E51" s="14">
        <v>0.4</v>
      </c>
      <c r="F51" s="14">
        <v>11.9</v>
      </c>
      <c r="G51" s="14">
        <v>58.7</v>
      </c>
      <c r="H51" s="14">
        <v>0.05</v>
      </c>
      <c r="I51" s="14">
        <v>0.02</v>
      </c>
      <c r="J51" s="14">
        <v>0</v>
      </c>
      <c r="K51" s="14">
        <v>0</v>
      </c>
      <c r="L51" s="14">
        <v>0</v>
      </c>
      <c r="M51" s="14">
        <v>121.8</v>
      </c>
      <c r="N51" s="14">
        <v>70.5</v>
      </c>
      <c r="O51" s="14">
        <v>8.6999999999999993</v>
      </c>
      <c r="P51" s="14">
        <v>14.1</v>
      </c>
      <c r="Q51" s="14">
        <v>45</v>
      </c>
      <c r="R51" s="14">
        <v>1.17</v>
      </c>
      <c r="S51" s="14">
        <v>1.32</v>
      </c>
      <c r="T51" s="14">
        <v>1.65</v>
      </c>
      <c r="U51" s="14">
        <v>7.2</v>
      </c>
      <c r="V51" s="12"/>
    </row>
    <row r="52" spans="1:22" s="1" customFormat="1" ht="15.75" customHeight="1" x14ac:dyDescent="0.25">
      <c r="A52" s="14"/>
      <c r="B52" s="16" t="s">
        <v>47</v>
      </c>
      <c r="C52" s="16">
        <f>SUM(C45:C51)</f>
        <v>760</v>
      </c>
      <c r="D52" s="16">
        <f t="shared" ref="D52:U52" si="5">SUM(D45:D51)</f>
        <v>30.72</v>
      </c>
      <c r="E52" s="16">
        <f t="shared" si="5"/>
        <v>28.759999999999998</v>
      </c>
      <c r="F52" s="16">
        <f t="shared" si="5"/>
        <v>83.04</v>
      </c>
      <c r="G52" s="16">
        <f>SUM(G45:G51)</f>
        <v>714.22</v>
      </c>
      <c r="H52" s="16">
        <f t="shared" si="5"/>
        <v>0.45399999999999996</v>
      </c>
      <c r="I52" s="16">
        <f t="shared" si="5"/>
        <v>0.39600000000000002</v>
      </c>
      <c r="J52" s="16">
        <f t="shared" si="5"/>
        <v>306.33200000000005</v>
      </c>
      <c r="K52" s="16">
        <f t="shared" si="5"/>
        <v>0.15</v>
      </c>
      <c r="L52" s="16">
        <f t="shared" si="5"/>
        <v>107.7</v>
      </c>
      <c r="M52" s="16">
        <f t="shared" si="5"/>
        <v>703.58999999999992</v>
      </c>
      <c r="N52" s="16">
        <f t="shared" si="5"/>
        <v>1549.02</v>
      </c>
      <c r="O52" s="16">
        <f t="shared" si="5"/>
        <v>230.50999999999996</v>
      </c>
      <c r="P52" s="16">
        <f t="shared" si="5"/>
        <v>115.45999999999998</v>
      </c>
      <c r="Q52" s="16">
        <f t="shared" si="5"/>
        <v>407.93999999999994</v>
      </c>
      <c r="R52" s="16">
        <f t="shared" si="5"/>
        <v>7.4899999999999993</v>
      </c>
      <c r="S52" s="16">
        <f t="shared" si="5"/>
        <v>79.999999999999986</v>
      </c>
      <c r="T52" s="16">
        <f t="shared" si="5"/>
        <v>6.73</v>
      </c>
      <c r="U52" s="16">
        <f t="shared" si="5"/>
        <v>154.06</v>
      </c>
      <c r="V52" s="12"/>
    </row>
    <row r="53" spans="1:22" s="1" customFormat="1" ht="14.45" customHeight="1" x14ac:dyDescent="0.25">
      <c r="A53" s="14"/>
      <c r="B53" s="16" t="s">
        <v>48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2"/>
    </row>
    <row r="54" spans="1:22" s="1" customFormat="1" ht="14.45" customHeight="1" x14ac:dyDescent="0.25">
      <c r="A54" s="14" t="s">
        <v>34</v>
      </c>
      <c r="B54" s="14" t="s">
        <v>70</v>
      </c>
      <c r="C54" s="14">
        <v>200</v>
      </c>
      <c r="D54" s="14">
        <v>0.4</v>
      </c>
      <c r="E54" s="14">
        <v>0</v>
      </c>
      <c r="F54" s="14">
        <v>20.6</v>
      </c>
      <c r="G54" s="14">
        <v>84</v>
      </c>
      <c r="H54" s="14">
        <v>0.02</v>
      </c>
      <c r="I54" s="14">
        <v>0.02</v>
      </c>
      <c r="J54" s="14">
        <v>600</v>
      </c>
      <c r="K54" s="14">
        <v>0</v>
      </c>
      <c r="L54" s="14">
        <v>1.6</v>
      </c>
      <c r="M54" s="14">
        <v>2.2000000000000002</v>
      </c>
      <c r="N54" s="14">
        <v>99.2</v>
      </c>
      <c r="O54" s="14">
        <v>12.2</v>
      </c>
      <c r="P54" s="14">
        <v>6.4</v>
      </c>
      <c r="Q54" s="14">
        <v>11.4</v>
      </c>
      <c r="R54" s="14">
        <v>0.2</v>
      </c>
      <c r="S54" s="14">
        <v>0.4</v>
      </c>
      <c r="T54" s="14">
        <v>0</v>
      </c>
      <c r="U54" s="14">
        <v>40.799999999999997</v>
      </c>
      <c r="V54" s="12"/>
    </row>
    <row r="55" spans="1:22" s="1" customFormat="1" ht="14.45" customHeight="1" x14ac:dyDescent="0.25">
      <c r="A55" s="14" t="s">
        <v>34</v>
      </c>
      <c r="B55" s="14" t="s">
        <v>71</v>
      </c>
      <c r="C55" s="14">
        <v>100</v>
      </c>
      <c r="D55" s="14">
        <v>7.7</v>
      </c>
      <c r="E55" s="14">
        <v>2.4</v>
      </c>
      <c r="F55" s="14">
        <v>53.4</v>
      </c>
      <c r="G55" s="14">
        <v>266</v>
      </c>
      <c r="H55" s="14">
        <v>0.11</v>
      </c>
      <c r="I55" s="14">
        <v>0.03</v>
      </c>
      <c r="J55" s="14">
        <v>0</v>
      </c>
      <c r="K55" s="14">
        <v>0</v>
      </c>
      <c r="L55" s="14">
        <v>0</v>
      </c>
      <c r="M55" s="14">
        <v>437</v>
      </c>
      <c r="N55" s="14">
        <v>97</v>
      </c>
      <c r="O55" s="14">
        <v>20</v>
      </c>
      <c r="P55" s="14">
        <v>13</v>
      </c>
      <c r="Q55" s="14">
        <v>68</v>
      </c>
      <c r="R55" s="14">
        <v>1.2</v>
      </c>
      <c r="S55" s="14">
        <v>0</v>
      </c>
      <c r="T55" s="14">
        <v>0</v>
      </c>
      <c r="U55" s="14">
        <v>0</v>
      </c>
      <c r="V55" s="12"/>
    </row>
    <row r="56" spans="1:22" s="1" customFormat="1" ht="15.75" customHeight="1" x14ac:dyDescent="0.25">
      <c r="A56" s="14"/>
      <c r="B56" s="16" t="s">
        <v>52</v>
      </c>
      <c r="C56" s="16">
        <f>SUM(C54:C55)</f>
        <v>300</v>
      </c>
      <c r="D56" s="16">
        <f t="shared" ref="D56:U56" si="6">SUM(D54:D55)</f>
        <v>8.1</v>
      </c>
      <c r="E56" s="16">
        <f t="shared" si="6"/>
        <v>2.4</v>
      </c>
      <c r="F56" s="16">
        <f t="shared" si="6"/>
        <v>74</v>
      </c>
      <c r="G56" s="16">
        <f t="shared" si="6"/>
        <v>350</v>
      </c>
      <c r="H56" s="16">
        <f t="shared" si="6"/>
        <v>0.13</v>
      </c>
      <c r="I56" s="16">
        <f t="shared" si="6"/>
        <v>0.05</v>
      </c>
      <c r="J56" s="16">
        <f t="shared" si="6"/>
        <v>600</v>
      </c>
      <c r="K56" s="16">
        <f t="shared" si="6"/>
        <v>0</v>
      </c>
      <c r="L56" s="16">
        <f t="shared" si="6"/>
        <v>1.6</v>
      </c>
      <c r="M56" s="16">
        <f t="shared" si="6"/>
        <v>439.2</v>
      </c>
      <c r="N56" s="16">
        <f t="shared" si="6"/>
        <v>196.2</v>
      </c>
      <c r="O56" s="16">
        <f t="shared" si="6"/>
        <v>32.200000000000003</v>
      </c>
      <c r="P56" s="16">
        <f t="shared" si="6"/>
        <v>19.399999999999999</v>
      </c>
      <c r="Q56" s="16">
        <f t="shared" si="6"/>
        <v>79.400000000000006</v>
      </c>
      <c r="R56" s="16">
        <f t="shared" si="6"/>
        <v>1.4</v>
      </c>
      <c r="S56" s="16">
        <f t="shared" si="6"/>
        <v>0.4</v>
      </c>
      <c r="T56" s="16">
        <f t="shared" si="6"/>
        <v>0</v>
      </c>
      <c r="U56" s="16">
        <f t="shared" si="6"/>
        <v>40.799999999999997</v>
      </c>
      <c r="V56" s="12"/>
    </row>
    <row r="57" spans="1:22" s="1" customFormat="1" ht="16.5" customHeight="1" x14ac:dyDescent="0.25">
      <c r="A57" s="14"/>
      <c r="B57" s="19" t="s">
        <v>53</v>
      </c>
      <c r="C57" s="19">
        <f>C43+C52+C56</f>
        <v>1610</v>
      </c>
      <c r="D57" s="19">
        <f t="shared" ref="D57:U57" si="7">D43+D52+D56</f>
        <v>65.22</v>
      </c>
      <c r="E57" s="19">
        <f t="shared" si="7"/>
        <v>50.66</v>
      </c>
      <c r="F57" s="19">
        <f t="shared" si="7"/>
        <v>230.04000000000002</v>
      </c>
      <c r="G57" s="19">
        <f>G43+G52+G56</f>
        <v>1636.8200000000002</v>
      </c>
      <c r="H57" s="19">
        <f t="shared" si="7"/>
        <v>0.77399999999999991</v>
      </c>
      <c r="I57" s="19">
        <f t="shared" si="7"/>
        <v>0.59600000000000009</v>
      </c>
      <c r="J57" s="19">
        <f t="shared" si="7"/>
        <v>977.64200000000005</v>
      </c>
      <c r="K57" s="19">
        <f t="shared" si="7"/>
        <v>0.37</v>
      </c>
      <c r="L57" s="19">
        <f t="shared" si="7"/>
        <v>113.3</v>
      </c>
      <c r="M57" s="19">
        <f t="shared" si="7"/>
        <v>1706.07</v>
      </c>
      <c r="N57" s="19">
        <f t="shared" si="7"/>
        <v>2218.86</v>
      </c>
      <c r="O57" s="19">
        <f t="shared" si="7"/>
        <v>500.78999999999996</v>
      </c>
      <c r="P57" s="19">
        <f t="shared" si="7"/>
        <v>225.87999999999997</v>
      </c>
      <c r="Q57" s="19">
        <f t="shared" si="7"/>
        <v>719.83999999999992</v>
      </c>
      <c r="R57" s="19">
        <f t="shared" si="7"/>
        <v>12.99</v>
      </c>
      <c r="S57" s="19">
        <f t="shared" si="7"/>
        <v>139.53</v>
      </c>
      <c r="T57" s="19">
        <f t="shared" si="7"/>
        <v>25.610000000000003</v>
      </c>
      <c r="U57" s="19">
        <f t="shared" si="7"/>
        <v>316.40000000000003</v>
      </c>
      <c r="V57" s="12"/>
    </row>
    <row r="58" spans="1:22" s="1" customFormat="1" ht="14.45" customHeigh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2"/>
    </row>
    <row r="59" spans="1:22" s="1" customFormat="1" ht="14.4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1" customFormat="1" ht="45.75" customHeight="1" x14ac:dyDescent="0.25">
      <c r="A60" s="10" t="s">
        <v>2</v>
      </c>
      <c r="B60" s="10" t="s">
        <v>3</v>
      </c>
      <c r="C60" s="10" t="s">
        <v>4</v>
      </c>
      <c r="D60" s="10" t="s">
        <v>5</v>
      </c>
      <c r="E60" s="10" t="s">
        <v>6</v>
      </c>
      <c r="F60" s="11" t="s">
        <v>7</v>
      </c>
      <c r="G60" s="11" t="s">
        <v>8</v>
      </c>
      <c r="H60" s="10" t="s">
        <v>9</v>
      </c>
      <c r="I60" s="10" t="s">
        <v>10</v>
      </c>
      <c r="J60" s="10" t="s">
        <v>11</v>
      </c>
      <c r="K60" s="10" t="s">
        <v>12</v>
      </c>
      <c r="L60" s="10" t="s">
        <v>13</v>
      </c>
      <c r="M60" s="10" t="s">
        <v>14</v>
      </c>
      <c r="N60" s="10" t="s">
        <v>15</v>
      </c>
      <c r="O60" s="10" t="s">
        <v>16</v>
      </c>
      <c r="P60" s="10" t="s">
        <v>17</v>
      </c>
      <c r="Q60" s="10" t="s">
        <v>18</v>
      </c>
      <c r="R60" s="10" t="s">
        <v>19</v>
      </c>
      <c r="S60" s="10" t="s">
        <v>20</v>
      </c>
      <c r="T60" s="10" t="s">
        <v>21</v>
      </c>
      <c r="U60" s="10" t="s">
        <v>22</v>
      </c>
      <c r="V60" s="12"/>
    </row>
    <row r="61" spans="1:22" s="4" customFormat="1" ht="30" customHeight="1" x14ac:dyDescent="0.25">
      <c r="A61" s="11"/>
      <c r="B61" s="11"/>
      <c r="C61" s="11" t="s">
        <v>23</v>
      </c>
      <c r="D61" s="11" t="s">
        <v>23</v>
      </c>
      <c r="E61" s="11" t="s">
        <v>23</v>
      </c>
      <c r="F61" s="11" t="s">
        <v>23</v>
      </c>
      <c r="G61" s="11" t="s">
        <v>24</v>
      </c>
      <c r="H61" s="11" t="s">
        <v>25</v>
      </c>
      <c r="I61" s="11" t="s">
        <v>25</v>
      </c>
      <c r="J61" s="11" t="s">
        <v>26</v>
      </c>
      <c r="K61" s="11" t="s">
        <v>27</v>
      </c>
      <c r="L61" s="11" t="s">
        <v>25</v>
      </c>
      <c r="M61" s="11" t="s">
        <v>25</v>
      </c>
      <c r="N61" s="11" t="s">
        <v>25</v>
      </c>
      <c r="O61" s="11" t="s">
        <v>25</v>
      </c>
      <c r="P61" s="11" t="s">
        <v>25</v>
      </c>
      <c r="Q61" s="11" t="s">
        <v>25</v>
      </c>
      <c r="R61" s="11" t="s">
        <v>25</v>
      </c>
      <c r="S61" s="11" t="s">
        <v>27</v>
      </c>
      <c r="T61" s="11" t="s">
        <v>27</v>
      </c>
      <c r="U61" s="11" t="s">
        <v>27</v>
      </c>
      <c r="V61" s="13"/>
    </row>
    <row r="62" spans="1:22" s="1" customFormat="1" ht="14.45" customHeight="1" x14ac:dyDescent="0.25">
      <c r="A62" s="14"/>
      <c r="B62" s="15" t="s">
        <v>72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2"/>
    </row>
    <row r="63" spans="1:22" s="1" customFormat="1" ht="14.45" customHeight="1" x14ac:dyDescent="0.25">
      <c r="A63" s="14"/>
      <c r="B63" s="16" t="s">
        <v>29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2"/>
    </row>
    <row r="64" spans="1:22" s="1" customFormat="1" ht="14.45" customHeight="1" x14ac:dyDescent="0.25">
      <c r="A64" s="14" t="s">
        <v>73</v>
      </c>
      <c r="B64" s="14" t="s">
        <v>173</v>
      </c>
      <c r="C64" s="14">
        <v>70</v>
      </c>
      <c r="D64" s="14">
        <v>0.6</v>
      </c>
      <c r="E64" s="14">
        <v>7.1</v>
      </c>
      <c r="F64" s="14">
        <v>5</v>
      </c>
      <c r="G64" s="14">
        <v>86.7</v>
      </c>
      <c r="H64" s="14">
        <v>0.03</v>
      </c>
      <c r="I64" s="14">
        <v>0.03</v>
      </c>
      <c r="J64" s="14">
        <v>855.05</v>
      </c>
      <c r="K64" s="14">
        <v>0</v>
      </c>
      <c r="L64" s="14">
        <v>4.24</v>
      </c>
      <c r="M64" s="14">
        <v>104.75</v>
      </c>
      <c r="N64" s="14">
        <v>143.80000000000001</v>
      </c>
      <c r="O64" s="14">
        <v>15.75</v>
      </c>
      <c r="P64" s="14">
        <v>18.170000000000002</v>
      </c>
      <c r="Q64" s="14">
        <v>26.11</v>
      </c>
      <c r="R64" s="14">
        <v>0.77</v>
      </c>
      <c r="S64" s="14">
        <v>11.89</v>
      </c>
      <c r="T64" s="14">
        <v>0.11</v>
      </c>
      <c r="U64" s="14">
        <v>25.17</v>
      </c>
      <c r="V64" s="12"/>
    </row>
    <row r="65" spans="1:22" s="1" customFormat="1" ht="14.45" customHeight="1" x14ac:dyDescent="0.25">
      <c r="A65" s="14" t="s">
        <v>74</v>
      </c>
      <c r="B65" s="14" t="s">
        <v>75</v>
      </c>
      <c r="C65" s="14">
        <v>200</v>
      </c>
      <c r="D65" s="14">
        <v>8.3000000000000007</v>
      </c>
      <c r="E65" s="14">
        <v>10.1</v>
      </c>
      <c r="F65" s="14">
        <v>37.6</v>
      </c>
      <c r="G65" s="14">
        <v>274.89999999999998</v>
      </c>
      <c r="H65" s="14">
        <v>0.18</v>
      </c>
      <c r="I65" s="14">
        <v>0.15</v>
      </c>
      <c r="J65" s="14">
        <v>41.63</v>
      </c>
      <c r="K65" s="14">
        <v>0.13</v>
      </c>
      <c r="L65" s="14">
        <v>0.54</v>
      </c>
      <c r="M65" s="14">
        <v>338.68</v>
      </c>
      <c r="N65" s="14">
        <v>216.23</v>
      </c>
      <c r="O65" s="14">
        <v>143.12</v>
      </c>
      <c r="P65" s="14">
        <v>48.96</v>
      </c>
      <c r="Q65" s="14">
        <v>186.05</v>
      </c>
      <c r="R65" s="14">
        <v>1.32</v>
      </c>
      <c r="S65" s="14">
        <v>51.61</v>
      </c>
      <c r="T65" s="14">
        <v>3.11</v>
      </c>
      <c r="U65" s="14">
        <v>35.08</v>
      </c>
      <c r="V65" s="12"/>
    </row>
    <row r="66" spans="1:22" s="1" customFormat="1" ht="14.45" customHeight="1" x14ac:dyDescent="0.25">
      <c r="A66" s="14" t="s">
        <v>76</v>
      </c>
      <c r="B66" s="14" t="s">
        <v>77</v>
      </c>
      <c r="C66" s="14">
        <v>200</v>
      </c>
      <c r="D66" s="14">
        <v>3.9</v>
      </c>
      <c r="E66" s="14">
        <v>2.9</v>
      </c>
      <c r="F66" s="14">
        <v>11.2</v>
      </c>
      <c r="G66" s="14">
        <v>86</v>
      </c>
      <c r="H66" s="14">
        <v>0.03</v>
      </c>
      <c r="I66" s="14">
        <v>0.13</v>
      </c>
      <c r="J66" s="14">
        <v>13.29</v>
      </c>
      <c r="K66" s="14">
        <v>0</v>
      </c>
      <c r="L66" s="14">
        <v>0.52</v>
      </c>
      <c r="M66" s="14">
        <v>38.549999999999997</v>
      </c>
      <c r="N66" s="14">
        <v>183.98</v>
      </c>
      <c r="O66" s="14">
        <v>148.32</v>
      </c>
      <c r="P66" s="14">
        <v>30.67</v>
      </c>
      <c r="Q66" s="14">
        <v>106.79</v>
      </c>
      <c r="R66" s="14">
        <v>1.06</v>
      </c>
      <c r="S66" s="14">
        <v>9</v>
      </c>
      <c r="T66" s="14">
        <v>1.76</v>
      </c>
      <c r="U66" s="14">
        <v>20</v>
      </c>
      <c r="V66" s="12"/>
    </row>
    <row r="67" spans="1:22" s="1" customFormat="1" ht="14.45" customHeight="1" x14ac:dyDescent="0.25">
      <c r="A67" s="14" t="s">
        <v>34</v>
      </c>
      <c r="B67" s="14" t="s">
        <v>200</v>
      </c>
      <c r="C67" s="14">
        <v>30</v>
      </c>
      <c r="D67" s="14">
        <v>2.4</v>
      </c>
      <c r="E67" s="14">
        <v>0.3</v>
      </c>
      <c r="F67" s="14">
        <v>14.7</v>
      </c>
      <c r="G67" s="14">
        <v>71.2</v>
      </c>
      <c r="H67" s="14">
        <v>0.05</v>
      </c>
      <c r="I67" s="14">
        <v>0.02</v>
      </c>
      <c r="J67" s="14">
        <v>0</v>
      </c>
      <c r="K67" s="14">
        <v>0</v>
      </c>
      <c r="L67" s="14">
        <v>0</v>
      </c>
      <c r="M67" s="14">
        <v>132.9</v>
      </c>
      <c r="N67" s="14">
        <v>40.799999999999997</v>
      </c>
      <c r="O67" s="14">
        <v>6.9</v>
      </c>
      <c r="P67" s="14">
        <v>10.199999999999999</v>
      </c>
      <c r="Q67" s="14">
        <v>26.7</v>
      </c>
      <c r="R67" s="14">
        <v>0.6</v>
      </c>
      <c r="S67" s="14">
        <v>9.6</v>
      </c>
      <c r="T67" s="14">
        <v>1.8</v>
      </c>
      <c r="U67" s="14">
        <v>4.37</v>
      </c>
      <c r="V67" s="12"/>
    </row>
    <row r="68" spans="1:22" s="1" customFormat="1" ht="15.75" customHeight="1" x14ac:dyDescent="0.25">
      <c r="A68" s="14"/>
      <c r="B68" s="16" t="s">
        <v>35</v>
      </c>
      <c r="C68" s="16">
        <f>SUM(C64:C67)</f>
        <v>500</v>
      </c>
      <c r="D68" s="16">
        <f t="shared" ref="D68:U68" si="8">SUM(D64:D67)</f>
        <v>15.200000000000001</v>
      </c>
      <c r="E68" s="16">
        <f t="shared" si="8"/>
        <v>20.399999999999999</v>
      </c>
      <c r="F68" s="16">
        <f t="shared" si="8"/>
        <v>68.5</v>
      </c>
      <c r="G68" s="16">
        <f t="shared" si="8"/>
        <v>518.79999999999995</v>
      </c>
      <c r="H68" s="16">
        <f t="shared" si="8"/>
        <v>0.28999999999999998</v>
      </c>
      <c r="I68" s="16">
        <f t="shared" si="8"/>
        <v>0.33</v>
      </c>
      <c r="J68" s="16">
        <f t="shared" si="8"/>
        <v>909.96999999999991</v>
      </c>
      <c r="K68" s="16">
        <f t="shared" si="8"/>
        <v>0.13</v>
      </c>
      <c r="L68" s="16">
        <f t="shared" si="8"/>
        <v>5.3000000000000007</v>
      </c>
      <c r="M68" s="16">
        <f t="shared" si="8"/>
        <v>614.88</v>
      </c>
      <c r="N68" s="16">
        <f t="shared" si="8"/>
        <v>584.80999999999995</v>
      </c>
      <c r="O68" s="16">
        <f t="shared" si="8"/>
        <v>314.08999999999997</v>
      </c>
      <c r="P68" s="16">
        <f t="shared" si="8"/>
        <v>108</v>
      </c>
      <c r="Q68" s="16">
        <f t="shared" si="8"/>
        <v>345.65000000000003</v>
      </c>
      <c r="R68" s="16">
        <f t="shared" si="8"/>
        <v>3.75</v>
      </c>
      <c r="S68" s="16">
        <f t="shared" si="8"/>
        <v>82.1</v>
      </c>
      <c r="T68" s="16">
        <f t="shared" si="8"/>
        <v>6.7799999999999994</v>
      </c>
      <c r="U68" s="16">
        <f t="shared" si="8"/>
        <v>84.62</v>
      </c>
      <c r="V68" s="12"/>
    </row>
    <row r="69" spans="1:22" s="1" customFormat="1" ht="14.45" customHeight="1" x14ac:dyDescent="0.25">
      <c r="A69" s="14"/>
      <c r="B69" s="16" t="s">
        <v>36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2"/>
    </row>
    <row r="70" spans="1:22" s="1" customFormat="1" ht="14.45" customHeight="1" x14ac:dyDescent="0.25">
      <c r="A70" s="14" t="s">
        <v>78</v>
      </c>
      <c r="B70" s="14" t="s">
        <v>79</v>
      </c>
      <c r="C70" s="14">
        <v>80</v>
      </c>
      <c r="D70" s="14">
        <v>0.9</v>
      </c>
      <c r="E70" s="14">
        <v>7.2</v>
      </c>
      <c r="F70" s="14">
        <v>5.3</v>
      </c>
      <c r="G70" s="14">
        <v>89.5</v>
      </c>
      <c r="H70" s="14">
        <v>0.03</v>
      </c>
      <c r="I70" s="14">
        <v>0.02</v>
      </c>
      <c r="J70" s="14">
        <v>97.18</v>
      </c>
      <c r="K70" s="14">
        <v>0</v>
      </c>
      <c r="L70" s="14">
        <v>3.01</v>
      </c>
      <c r="M70" s="14">
        <v>267.99</v>
      </c>
      <c r="N70" s="14">
        <v>170.47</v>
      </c>
      <c r="O70" s="14">
        <v>16.14</v>
      </c>
      <c r="P70" s="14">
        <v>12.89</v>
      </c>
      <c r="Q70" s="14">
        <v>28.53</v>
      </c>
      <c r="R70" s="14">
        <v>0.55000000000000004</v>
      </c>
      <c r="S70" s="14">
        <v>10.48</v>
      </c>
      <c r="T70" s="14">
        <v>0.18</v>
      </c>
      <c r="U70" s="14">
        <v>15.8</v>
      </c>
      <c r="V70" s="12"/>
    </row>
    <row r="71" spans="1:22" s="1" customFormat="1" ht="14.45" customHeight="1" x14ac:dyDescent="0.25">
      <c r="A71" s="14" t="s">
        <v>80</v>
      </c>
      <c r="B71" s="14" t="s">
        <v>81</v>
      </c>
      <c r="C71" s="14">
        <v>200</v>
      </c>
      <c r="D71" s="14">
        <v>4.6399999999999997</v>
      </c>
      <c r="E71" s="14">
        <v>5.6</v>
      </c>
      <c r="F71" s="14">
        <v>5.68</v>
      </c>
      <c r="G71" s="14">
        <v>92.24</v>
      </c>
      <c r="H71" s="14">
        <v>2.4E-2</v>
      </c>
      <c r="I71" s="14">
        <v>3.2000000000000001E-2</v>
      </c>
      <c r="J71" s="14">
        <v>104.94</v>
      </c>
      <c r="K71" s="14">
        <v>0</v>
      </c>
      <c r="L71" s="14">
        <v>10.77</v>
      </c>
      <c r="M71" s="14">
        <v>98.52</v>
      </c>
      <c r="N71" s="14">
        <v>184</v>
      </c>
      <c r="O71" s="14">
        <v>37.47</v>
      </c>
      <c r="P71" s="14">
        <v>13.128</v>
      </c>
      <c r="Q71" s="14">
        <v>30.98</v>
      </c>
      <c r="R71" s="14">
        <v>0.48</v>
      </c>
      <c r="S71" s="14">
        <v>15.25</v>
      </c>
      <c r="T71" s="14">
        <v>0.33600000000000002</v>
      </c>
      <c r="U71" s="14">
        <v>14.76</v>
      </c>
      <c r="V71" s="12"/>
    </row>
    <row r="72" spans="1:22" s="1" customFormat="1" ht="14.45" customHeight="1" x14ac:dyDescent="0.25">
      <c r="A72" s="14" t="s">
        <v>82</v>
      </c>
      <c r="B72" s="14" t="s">
        <v>83</v>
      </c>
      <c r="C72" s="14">
        <v>150</v>
      </c>
      <c r="D72" s="14">
        <v>2.9</v>
      </c>
      <c r="E72" s="14">
        <v>7.5</v>
      </c>
      <c r="F72" s="14">
        <v>13.6</v>
      </c>
      <c r="G72" s="14">
        <v>133.30000000000001</v>
      </c>
      <c r="H72" s="14">
        <v>0.08</v>
      </c>
      <c r="I72" s="14">
        <v>0.08</v>
      </c>
      <c r="J72" s="14">
        <v>309.35000000000002</v>
      </c>
      <c r="K72" s="14">
        <v>0.01</v>
      </c>
      <c r="L72" s="14">
        <v>12.16</v>
      </c>
      <c r="M72" s="14">
        <v>169.12</v>
      </c>
      <c r="N72" s="14">
        <v>428.8</v>
      </c>
      <c r="O72" s="14">
        <v>63.29</v>
      </c>
      <c r="P72" s="14">
        <v>28.74</v>
      </c>
      <c r="Q72" s="14">
        <v>70.239999999999995</v>
      </c>
      <c r="R72" s="14">
        <v>1.02</v>
      </c>
      <c r="S72" s="14">
        <v>27.39</v>
      </c>
      <c r="T72" s="14">
        <v>0.56000000000000005</v>
      </c>
      <c r="U72" s="14">
        <v>40.630000000000003</v>
      </c>
      <c r="V72" s="12"/>
    </row>
    <row r="73" spans="1:22" s="1" customFormat="1" ht="14.45" customHeight="1" x14ac:dyDescent="0.25">
      <c r="A73" s="14" t="s">
        <v>58</v>
      </c>
      <c r="B73" s="14" t="s">
        <v>169</v>
      </c>
      <c r="C73" s="14">
        <v>90</v>
      </c>
      <c r="D73" s="14">
        <v>11.6</v>
      </c>
      <c r="E73" s="14">
        <v>3.5</v>
      </c>
      <c r="F73" s="14">
        <v>5.5</v>
      </c>
      <c r="G73" s="14">
        <v>99.8</v>
      </c>
      <c r="H73" s="14">
        <v>0.06</v>
      </c>
      <c r="I73" s="14">
        <v>0.1</v>
      </c>
      <c r="J73" s="14">
        <v>265.79000000000002</v>
      </c>
      <c r="K73" s="14">
        <v>0.84</v>
      </c>
      <c r="L73" s="14">
        <v>0.97</v>
      </c>
      <c r="M73" s="14">
        <v>177.41</v>
      </c>
      <c r="N73" s="14">
        <v>243.95</v>
      </c>
      <c r="O73" s="14">
        <v>38.06</v>
      </c>
      <c r="P73" s="14">
        <v>26.37</v>
      </c>
      <c r="Q73" s="14">
        <v>154.79</v>
      </c>
      <c r="R73" s="14">
        <v>0.78</v>
      </c>
      <c r="S73" s="14">
        <v>100.38</v>
      </c>
      <c r="T73" s="14">
        <v>15.92</v>
      </c>
      <c r="U73" s="14">
        <v>444.48</v>
      </c>
      <c r="V73" s="12"/>
    </row>
    <row r="74" spans="1:22" s="1" customFormat="1" ht="14.45" customHeight="1" x14ac:dyDescent="0.25">
      <c r="A74" s="14" t="s">
        <v>126</v>
      </c>
      <c r="B74" s="14" t="s">
        <v>127</v>
      </c>
      <c r="C74" s="14">
        <v>200</v>
      </c>
      <c r="D74" s="14">
        <v>0.2</v>
      </c>
      <c r="E74" s="14">
        <v>0.2</v>
      </c>
      <c r="F74" s="14">
        <v>11</v>
      </c>
      <c r="G74" s="14">
        <v>46.7</v>
      </c>
      <c r="H74" s="14">
        <v>0.01</v>
      </c>
      <c r="I74" s="14">
        <v>0.01</v>
      </c>
      <c r="J74" s="14">
        <v>1.58</v>
      </c>
      <c r="K74" s="14">
        <v>0</v>
      </c>
      <c r="L74" s="14">
        <v>3.12</v>
      </c>
      <c r="M74" s="14">
        <v>10.52</v>
      </c>
      <c r="N74" s="14">
        <v>125.01</v>
      </c>
      <c r="O74" s="14">
        <v>65.069999999999993</v>
      </c>
      <c r="P74" s="14">
        <v>4.6500000000000004</v>
      </c>
      <c r="Q74" s="14">
        <v>6.12</v>
      </c>
      <c r="R74" s="14">
        <v>1.01</v>
      </c>
      <c r="S74" s="14">
        <v>1.01</v>
      </c>
      <c r="T74" s="14">
        <v>0.16</v>
      </c>
      <c r="U74" s="14">
        <v>4.7</v>
      </c>
      <c r="V74" s="12"/>
    </row>
    <row r="75" spans="1:22" s="1" customFormat="1" ht="14.45" customHeight="1" x14ac:dyDescent="0.25">
      <c r="A75" s="14" t="s">
        <v>34</v>
      </c>
      <c r="B75" s="14" t="s">
        <v>46</v>
      </c>
      <c r="C75" s="14">
        <v>40</v>
      </c>
      <c r="D75" s="14">
        <v>2.6</v>
      </c>
      <c r="E75" s="14">
        <v>0.5</v>
      </c>
      <c r="F75" s="14">
        <v>15.8</v>
      </c>
      <c r="G75" s="14">
        <v>78.2</v>
      </c>
      <c r="H75" s="14">
        <v>7.0000000000000007E-2</v>
      </c>
      <c r="I75" s="14">
        <v>0.03</v>
      </c>
      <c r="J75" s="14">
        <v>0</v>
      </c>
      <c r="K75" s="14">
        <v>0</v>
      </c>
      <c r="L75" s="14">
        <v>0</v>
      </c>
      <c r="M75" s="14">
        <v>162.4</v>
      </c>
      <c r="N75" s="14">
        <v>94</v>
      </c>
      <c r="O75" s="14">
        <v>11.6</v>
      </c>
      <c r="P75" s="14">
        <v>18.8</v>
      </c>
      <c r="Q75" s="14">
        <v>60</v>
      </c>
      <c r="R75" s="14">
        <v>1.56</v>
      </c>
      <c r="S75" s="14">
        <v>1.76</v>
      </c>
      <c r="T75" s="14">
        <v>2.2000000000000002</v>
      </c>
      <c r="U75" s="14">
        <v>9.6</v>
      </c>
      <c r="V75" s="12"/>
    </row>
    <row r="76" spans="1:22" s="1" customFormat="1" ht="14.45" customHeight="1" x14ac:dyDescent="0.25">
      <c r="A76" s="14" t="s">
        <v>34</v>
      </c>
      <c r="B76" s="14" t="s">
        <v>200</v>
      </c>
      <c r="C76" s="14">
        <v>30</v>
      </c>
      <c r="D76" s="14">
        <v>2.4</v>
      </c>
      <c r="E76" s="14">
        <v>0.3</v>
      </c>
      <c r="F76" s="14">
        <v>14.7</v>
      </c>
      <c r="G76" s="14">
        <v>71.2</v>
      </c>
      <c r="H76" s="14">
        <v>0.05</v>
      </c>
      <c r="I76" s="14">
        <v>0.02</v>
      </c>
      <c r="J76" s="14">
        <v>0</v>
      </c>
      <c r="K76" s="14">
        <v>0</v>
      </c>
      <c r="L76" s="14">
        <v>0</v>
      </c>
      <c r="M76" s="14">
        <v>132.9</v>
      </c>
      <c r="N76" s="14">
        <v>40.799999999999997</v>
      </c>
      <c r="O76" s="14">
        <v>6.9</v>
      </c>
      <c r="P76" s="14">
        <v>10.199999999999999</v>
      </c>
      <c r="Q76" s="14">
        <v>26.7</v>
      </c>
      <c r="R76" s="14">
        <v>0.6</v>
      </c>
      <c r="S76" s="14">
        <v>9.6</v>
      </c>
      <c r="T76" s="14">
        <v>1.8</v>
      </c>
      <c r="U76" s="14">
        <v>4.37</v>
      </c>
      <c r="V76" s="12"/>
    </row>
    <row r="77" spans="1:22" s="1" customFormat="1" ht="14.45" customHeight="1" x14ac:dyDescent="0.25">
      <c r="A77" s="14" t="s">
        <v>34</v>
      </c>
      <c r="B77" s="14" t="s">
        <v>98</v>
      </c>
      <c r="C77" s="14">
        <v>35</v>
      </c>
      <c r="D77" s="14">
        <v>2.63</v>
      </c>
      <c r="E77" s="14">
        <v>3.43</v>
      </c>
      <c r="F77" s="14">
        <v>26.04</v>
      </c>
      <c r="G77" s="14">
        <v>145.25</v>
      </c>
      <c r="H77" s="14">
        <v>2.8000000000000001E-2</v>
      </c>
      <c r="I77" s="14">
        <v>0.02</v>
      </c>
      <c r="J77" s="14">
        <v>3.5</v>
      </c>
      <c r="K77" s="14">
        <v>0</v>
      </c>
      <c r="L77" s="14">
        <v>0</v>
      </c>
      <c r="M77" s="14">
        <v>115.5</v>
      </c>
      <c r="N77" s="14">
        <v>38.5</v>
      </c>
      <c r="O77" s="14">
        <v>10.15</v>
      </c>
      <c r="P77" s="14">
        <v>7</v>
      </c>
      <c r="Q77" s="14">
        <v>31.5</v>
      </c>
      <c r="R77" s="14">
        <v>0.73499999999999999</v>
      </c>
      <c r="S77" s="14">
        <v>0</v>
      </c>
      <c r="T77" s="14">
        <v>0</v>
      </c>
      <c r="U77" s="14">
        <v>0.74</v>
      </c>
      <c r="V77" s="12"/>
    </row>
    <row r="78" spans="1:22" s="1" customFormat="1" ht="15.75" customHeight="1" x14ac:dyDescent="0.25">
      <c r="A78" s="14"/>
      <c r="B78" s="16" t="s">
        <v>47</v>
      </c>
      <c r="C78" s="16">
        <f>SUM(C70:C77)</f>
        <v>825</v>
      </c>
      <c r="D78" s="16">
        <f>SUM(D70:D77)</f>
        <v>27.869999999999997</v>
      </c>
      <c r="E78" s="16">
        <f t="shared" ref="E78:U78" si="9">SUM(E70:E77)</f>
        <v>28.23</v>
      </c>
      <c r="F78" s="16">
        <f t="shared" si="9"/>
        <v>97.62</v>
      </c>
      <c r="G78" s="16">
        <f t="shared" si="9"/>
        <v>756.19</v>
      </c>
      <c r="H78" s="16">
        <f t="shared" si="9"/>
        <v>0.35200000000000004</v>
      </c>
      <c r="I78" s="16">
        <f t="shared" si="9"/>
        <v>0.31200000000000006</v>
      </c>
      <c r="J78" s="16">
        <f t="shared" si="9"/>
        <v>782.34</v>
      </c>
      <c r="K78" s="16">
        <f t="shared" si="9"/>
        <v>0.85</v>
      </c>
      <c r="L78" s="16">
        <f t="shared" si="9"/>
        <v>30.029999999999998</v>
      </c>
      <c r="M78" s="16">
        <f t="shared" si="9"/>
        <v>1134.3599999999999</v>
      </c>
      <c r="N78" s="16">
        <f t="shared" si="9"/>
        <v>1325.53</v>
      </c>
      <c r="O78" s="16">
        <f t="shared" si="9"/>
        <v>248.68</v>
      </c>
      <c r="P78" s="16">
        <f t="shared" si="9"/>
        <v>121.77800000000001</v>
      </c>
      <c r="Q78" s="16">
        <f t="shared" si="9"/>
        <v>408.85999999999996</v>
      </c>
      <c r="R78" s="16">
        <f t="shared" si="9"/>
        <v>6.7350000000000003</v>
      </c>
      <c r="S78" s="16">
        <f t="shared" si="9"/>
        <v>165.86999999999998</v>
      </c>
      <c r="T78" s="16">
        <f t="shared" si="9"/>
        <v>21.155999999999999</v>
      </c>
      <c r="U78" s="16">
        <f t="shared" si="9"/>
        <v>535.08000000000015</v>
      </c>
      <c r="V78" s="12"/>
    </row>
    <row r="79" spans="1:22" s="1" customFormat="1" ht="14.45" customHeight="1" x14ac:dyDescent="0.25">
      <c r="A79" s="14"/>
      <c r="B79" s="16" t="s">
        <v>48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2"/>
    </row>
    <row r="80" spans="1:22" s="1" customFormat="1" ht="14.45" customHeight="1" x14ac:dyDescent="0.25">
      <c r="A80" s="14" t="s">
        <v>34</v>
      </c>
      <c r="B80" s="14" t="s">
        <v>217</v>
      </c>
      <c r="C80" s="14">
        <v>200</v>
      </c>
      <c r="D80" s="14">
        <v>5.4</v>
      </c>
      <c r="E80" s="14">
        <v>6.4</v>
      </c>
      <c r="F80" s="14">
        <v>7.6</v>
      </c>
      <c r="G80" s="14">
        <v>109.6</v>
      </c>
      <c r="H80" s="14">
        <v>0.08</v>
      </c>
      <c r="I80" s="14">
        <v>0.32</v>
      </c>
      <c r="J80" s="14">
        <v>44</v>
      </c>
      <c r="K80" s="14">
        <v>0</v>
      </c>
      <c r="L80" s="14">
        <v>1.6</v>
      </c>
      <c r="M80" s="14">
        <v>106</v>
      </c>
      <c r="N80" s="14">
        <v>290</v>
      </c>
      <c r="O80" s="14">
        <v>240</v>
      </c>
      <c r="P80" s="14">
        <v>30</v>
      </c>
      <c r="Q80" s="14">
        <v>196</v>
      </c>
      <c r="R80" s="14">
        <v>0.2</v>
      </c>
      <c r="S80" s="14">
        <v>0</v>
      </c>
      <c r="T80" s="14">
        <v>0</v>
      </c>
      <c r="U80" s="14">
        <v>0</v>
      </c>
      <c r="V80" s="12"/>
    </row>
    <row r="81" spans="1:22" s="1" customFormat="1" ht="14.45" customHeight="1" x14ac:dyDescent="0.25">
      <c r="A81" s="14" t="s">
        <v>34</v>
      </c>
      <c r="B81" s="17" t="s">
        <v>215</v>
      </c>
      <c r="C81" s="14">
        <v>100</v>
      </c>
      <c r="D81" s="14">
        <v>0.4</v>
      </c>
      <c r="E81" s="14">
        <v>0.3</v>
      </c>
      <c r="F81" s="14">
        <v>10.3</v>
      </c>
      <c r="G81" s="14">
        <v>45.5</v>
      </c>
      <c r="H81" s="14">
        <v>0.02</v>
      </c>
      <c r="I81" s="14">
        <v>0.03</v>
      </c>
      <c r="J81" s="14">
        <v>2</v>
      </c>
      <c r="K81" s="14">
        <v>0</v>
      </c>
      <c r="L81" s="14">
        <v>5</v>
      </c>
      <c r="M81" s="14">
        <v>14</v>
      </c>
      <c r="N81" s="14">
        <v>155</v>
      </c>
      <c r="O81" s="14">
        <v>19</v>
      </c>
      <c r="P81" s="14">
        <v>12</v>
      </c>
      <c r="Q81" s="14">
        <v>16</v>
      </c>
      <c r="R81" s="14">
        <v>2.2999999999999998</v>
      </c>
      <c r="S81" s="14">
        <v>1</v>
      </c>
      <c r="T81" s="14">
        <v>0.1</v>
      </c>
      <c r="U81" s="14">
        <v>10</v>
      </c>
      <c r="V81" s="12"/>
    </row>
    <row r="82" spans="1:22" s="1" customFormat="1" ht="14.45" customHeight="1" x14ac:dyDescent="0.25">
      <c r="A82" s="14" t="s">
        <v>34</v>
      </c>
      <c r="B82" s="14" t="s">
        <v>86</v>
      </c>
      <c r="C82" s="14">
        <v>50</v>
      </c>
      <c r="D82" s="14">
        <v>3</v>
      </c>
      <c r="E82" s="14">
        <v>10.9</v>
      </c>
      <c r="F82" s="14">
        <v>26.9</v>
      </c>
      <c r="G82" s="14">
        <v>217.4</v>
      </c>
      <c r="H82" s="14">
        <v>0.04</v>
      </c>
      <c r="I82" s="14">
        <v>0.03</v>
      </c>
      <c r="J82" s="14">
        <v>44.77</v>
      </c>
      <c r="K82" s="14">
        <v>0</v>
      </c>
      <c r="L82" s="14">
        <v>0</v>
      </c>
      <c r="M82" s="14">
        <v>4.1500000000000004</v>
      </c>
      <c r="N82" s="14">
        <v>36.770000000000003</v>
      </c>
      <c r="O82" s="14">
        <v>12.5</v>
      </c>
      <c r="P82" s="14">
        <v>4.29</v>
      </c>
      <c r="Q82" s="14">
        <v>28</v>
      </c>
      <c r="R82" s="14">
        <v>0.34</v>
      </c>
      <c r="S82" s="14">
        <v>0</v>
      </c>
      <c r="T82" s="14">
        <v>0</v>
      </c>
      <c r="U82" s="14">
        <v>0</v>
      </c>
      <c r="V82" s="12"/>
    </row>
    <row r="83" spans="1:22" s="1" customFormat="1" ht="15.75" customHeight="1" x14ac:dyDescent="0.25">
      <c r="A83" s="14"/>
      <c r="B83" s="16" t="s">
        <v>52</v>
      </c>
      <c r="C83" s="16">
        <f>SUM(C80:C82)</f>
        <v>350</v>
      </c>
      <c r="D83" s="16">
        <f t="shared" ref="D83:U83" si="10">SUM(D80:D82)</f>
        <v>8.8000000000000007</v>
      </c>
      <c r="E83" s="16">
        <f t="shared" si="10"/>
        <v>17.600000000000001</v>
      </c>
      <c r="F83" s="16">
        <f t="shared" si="10"/>
        <v>44.8</v>
      </c>
      <c r="G83" s="16">
        <f t="shared" si="10"/>
        <v>372.5</v>
      </c>
      <c r="H83" s="16">
        <f t="shared" si="10"/>
        <v>0.14000000000000001</v>
      </c>
      <c r="I83" s="16">
        <f t="shared" si="10"/>
        <v>0.38</v>
      </c>
      <c r="J83" s="16">
        <f t="shared" si="10"/>
        <v>90.77000000000001</v>
      </c>
      <c r="K83" s="16">
        <f t="shared" si="10"/>
        <v>0</v>
      </c>
      <c r="L83" s="16">
        <f t="shared" si="10"/>
        <v>6.6</v>
      </c>
      <c r="M83" s="16">
        <f t="shared" si="10"/>
        <v>124.15</v>
      </c>
      <c r="N83" s="16">
        <f t="shared" si="10"/>
        <v>481.77</v>
      </c>
      <c r="O83" s="16">
        <f t="shared" si="10"/>
        <v>271.5</v>
      </c>
      <c r="P83" s="16">
        <f t="shared" si="10"/>
        <v>46.29</v>
      </c>
      <c r="Q83" s="16">
        <f t="shared" si="10"/>
        <v>240</v>
      </c>
      <c r="R83" s="16">
        <f t="shared" si="10"/>
        <v>2.84</v>
      </c>
      <c r="S83" s="16">
        <f t="shared" si="10"/>
        <v>1</v>
      </c>
      <c r="T83" s="16">
        <f t="shared" si="10"/>
        <v>0.1</v>
      </c>
      <c r="U83" s="16">
        <f t="shared" si="10"/>
        <v>10</v>
      </c>
      <c r="V83" s="12"/>
    </row>
    <row r="84" spans="1:22" s="1" customFormat="1" ht="15.75" customHeight="1" x14ac:dyDescent="0.25">
      <c r="A84" s="14"/>
      <c r="B84" s="19" t="s">
        <v>53</v>
      </c>
      <c r="C84" s="19">
        <f>C68+C78+C83</f>
        <v>1675</v>
      </c>
      <c r="D84" s="19">
        <f>D68+D78+D83</f>
        <v>51.870000000000005</v>
      </c>
      <c r="E84" s="19">
        <f t="shared" ref="E84:U84" si="11">E68+E78+E83</f>
        <v>66.22999999999999</v>
      </c>
      <c r="F84" s="19">
        <f t="shared" si="11"/>
        <v>210.92000000000002</v>
      </c>
      <c r="G84" s="19">
        <f t="shared" si="11"/>
        <v>1647.49</v>
      </c>
      <c r="H84" s="19">
        <f t="shared" si="11"/>
        <v>0.78200000000000003</v>
      </c>
      <c r="I84" s="19">
        <f t="shared" si="11"/>
        <v>1.0220000000000002</v>
      </c>
      <c r="J84" s="19">
        <f t="shared" si="11"/>
        <v>1783.08</v>
      </c>
      <c r="K84" s="19">
        <f t="shared" si="11"/>
        <v>0.98</v>
      </c>
      <c r="L84" s="19">
        <f t="shared" si="11"/>
        <v>41.93</v>
      </c>
      <c r="M84" s="19">
        <f t="shared" si="11"/>
        <v>1873.3899999999999</v>
      </c>
      <c r="N84" s="19">
        <f t="shared" si="11"/>
        <v>2392.1099999999997</v>
      </c>
      <c r="O84" s="19">
        <f t="shared" si="11"/>
        <v>834.27</v>
      </c>
      <c r="P84" s="19">
        <f t="shared" si="11"/>
        <v>276.06800000000004</v>
      </c>
      <c r="Q84" s="19">
        <f t="shared" si="11"/>
        <v>994.51</v>
      </c>
      <c r="R84" s="19">
        <f t="shared" si="11"/>
        <v>13.324999999999999</v>
      </c>
      <c r="S84" s="19">
        <f t="shared" si="11"/>
        <v>248.96999999999997</v>
      </c>
      <c r="T84" s="19">
        <f t="shared" si="11"/>
        <v>28.036000000000001</v>
      </c>
      <c r="U84" s="19">
        <f t="shared" si="11"/>
        <v>629.70000000000016</v>
      </c>
      <c r="V84" s="12"/>
    </row>
    <row r="85" spans="1:22" s="1" customFormat="1" ht="14.4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" customFormat="1" ht="45.75" customHeight="1" x14ac:dyDescent="0.25">
      <c r="A86" s="10" t="s">
        <v>2</v>
      </c>
      <c r="B86" s="10" t="s">
        <v>3</v>
      </c>
      <c r="C86" s="10" t="s">
        <v>4</v>
      </c>
      <c r="D86" s="10" t="s">
        <v>5</v>
      </c>
      <c r="E86" s="10" t="s">
        <v>6</v>
      </c>
      <c r="F86" s="11" t="s">
        <v>7</v>
      </c>
      <c r="G86" s="11" t="s">
        <v>8</v>
      </c>
      <c r="H86" s="10" t="s">
        <v>9</v>
      </c>
      <c r="I86" s="10" t="s">
        <v>10</v>
      </c>
      <c r="J86" s="10" t="s">
        <v>11</v>
      </c>
      <c r="K86" s="10" t="s">
        <v>12</v>
      </c>
      <c r="L86" s="10" t="s">
        <v>13</v>
      </c>
      <c r="M86" s="10" t="s">
        <v>14</v>
      </c>
      <c r="N86" s="10" t="s">
        <v>15</v>
      </c>
      <c r="O86" s="10" t="s">
        <v>16</v>
      </c>
      <c r="P86" s="10" t="s">
        <v>17</v>
      </c>
      <c r="Q86" s="10" t="s">
        <v>18</v>
      </c>
      <c r="R86" s="10" t="s">
        <v>19</v>
      </c>
      <c r="S86" s="10" t="s">
        <v>20</v>
      </c>
      <c r="T86" s="10" t="s">
        <v>21</v>
      </c>
      <c r="U86" s="10" t="s">
        <v>22</v>
      </c>
      <c r="V86" s="12"/>
    </row>
    <row r="87" spans="1:22" s="4" customFormat="1" ht="30" customHeight="1" x14ac:dyDescent="0.25">
      <c r="A87" s="11"/>
      <c r="B87" s="11"/>
      <c r="C87" s="11" t="s">
        <v>23</v>
      </c>
      <c r="D87" s="11" t="s">
        <v>23</v>
      </c>
      <c r="E87" s="11" t="s">
        <v>23</v>
      </c>
      <c r="F87" s="11" t="s">
        <v>23</v>
      </c>
      <c r="G87" s="11" t="s">
        <v>24</v>
      </c>
      <c r="H87" s="11" t="s">
        <v>25</v>
      </c>
      <c r="I87" s="11" t="s">
        <v>25</v>
      </c>
      <c r="J87" s="11" t="s">
        <v>26</v>
      </c>
      <c r="K87" s="11" t="s">
        <v>27</v>
      </c>
      <c r="L87" s="11" t="s">
        <v>25</v>
      </c>
      <c r="M87" s="11" t="s">
        <v>25</v>
      </c>
      <c r="N87" s="11" t="s">
        <v>25</v>
      </c>
      <c r="O87" s="11" t="s">
        <v>25</v>
      </c>
      <c r="P87" s="11" t="s">
        <v>25</v>
      </c>
      <c r="Q87" s="11" t="s">
        <v>25</v>
      </c>
      <c r="R87" s="11" t="s">
        <v>25</v>
      </c>
      <c r="S87" s="11" t="s">
        <v>27</v>
      </c>
      <c r="T87" s="11" t="s">
        <v>27</v>
      </c>
      <c r="U87" s="11" t="s">
        <v>27</v>
      </c>
      <c r="V87" s="13"/>
    </row>
    <row r="88" spans="1:22" s="1" customFormat="1" ht="14.45" customHeight="1" x14ac:dyDescent="0.25">
      <c r="A88" s="14"/>
      <c r="B88" s="15" t="s">
        <v>87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2"/>
    </row>
    <row r="89" spans="1:22" s="1" customFormat="1" ht="14.45" customHeight="1" x14ac:dyDescent="0.25">
      <c r="A89" s="14"/>
      <c r="B89" s="16" t="s">
        <v>29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2"/>
    </row>
    <row r="90" spans="1:22" s="1" customFormat="1" ht="14.45" customHeight="1" x14ac:dyDescent="0.25">
      <c r="A90" s="14" t="s">
        <v>88</v>
      </c>
      <c r="B90" s="14" t="s">
        <v>89</v>
      </c>
      <c r="C90" s="14">
        <v>150</v>
      </c>
      <c r="D90" s="14">
        <v>15.6</v>
      </c>
      <c r="E90" s="14">
        <v>9.1999999999999993</v>
      </c>
      <c r="F90" s="14">
        <v>26.2</v>
      </c>
      <c r="G90" s="14">
        <v>249.6</v>
      </c>
      <c r="H90" s="14">
        <v>0.09</v>
      </c>
      <c r="I90" s="14">
        <v>0.24</v>
      </c>
      <c r="J90" s="14">
        <v>1173.99</v>
      </c>
      <c r="K90" s="14">
        <v>0.23</v>
      </c>
      <c r="L90" s="14">
        <v>2.12</v>
      </c>
      <c r="M90" s="14">
        <v>176.22</v>
      </c>
      <c r="N90" s="14">
        <v>271.27999999999997</v>
      </c>
      <c r="O90" s="14">
        <v>140.11000000000001</v>
      </c>
      <c r="P90" s="14">
        <v>50.07</v>
      </c>
      <c r="Q90" s="14">
        <v>199.91</v>
      </c>
      <c r="R90" s="14">
        <v>1.21</v>
      </c>
      <c r="S90" s="14">
        <v>28.37</v>
      </c>
      <c r="T90" s="14">
        <v>17.86</v>
      </c>
      <c r="U90" s="14">
        <v>81.290000000000006</v>
      </c>
      <c r="V90" s="12"/>
    </row>
    <row r="91" spans="1:22" s="1" customFormat="1" ht="14.45" customHeight="1" x14ac:dyDescent="0.25">
      <c r="A91" s="14" t="s">
        <v>90</v>
      </c>
      <c r="B91" s="14" t="s">
        <v>91</v>
      </c>
      <c r="C91" s="14">
        <v>200</v>
      </c>
      <c r="D91" s="14">
        <v>4.7</v>
      </c>
      <c r="E91" s="14">
        <v>3.5</v>
      </c>
      <c r="F91" s="14">
        <v>12.5</v>
      </c>
      <c r="G91" s="14">
        <v>100.4</v>
      </c>
      <c r="H91" s="14">
        <v>0.04</v>
      </c>
      <c r="I91" s="14">
        <v>0.16</v>
      </c>
      <c r="J91" s="14">
        <v>17.25</v>
      </c>
      <c r="K91" s="14">
        <v>0</v>
      </c>
      <c r="L91" s="14">
        <v>0.68</v>
      </c>
      <c r="M91" s="14">
        <v>49.95</v>
      </c>
      <c r="N91" s="14">
        <v>220.33</v>
      </c>
      <c r="O91" s="14">
        <v>167.68</v>
      </c>
      <c r="P91" s="14">
        <v>34.32</v>
      </c>
      <c r="Q91" s="14">
        <v>130.28</v>
      </c>
      <c r="R91" s="14">
        <v>1.0900000000000001</v>
      </c>
      <c r="S91" s="14">
        <v>11.7</v>
      </c>
      <c r="T91" s="14">
        <v>2.29</v>
      </c>
      <c r="U91" s="14">
        <v>38.25</v>
      </c>
      <c r="V91" s="12"/>
    </row>
    <row r="92" spans="1:22" s="1" customFormat="1" ht="14.45" customHeight="1" x14ac:dyDescent="0.25">
      <c r="A92" s="14" t="s">
        <v>34</v>
      </c>
      <c r="B92" s="17" t="s">
        <v>215</v>
      </c>
      <c r="C92" s="14">
        <v>100</v>
      </c>
      <c r="D92" s="14">
        <v>0.8</v>
      </c>
      <c r="E92" s="14">
        <v>0.2</v>
      </c>
      <c r="F92" s="14">
        <v>7.5</v>
      </c>
      <c r="G92" s="14">
        <v>35</v>
      </c>
      <c r="H92" s="14">
        <v>0.06</v>
      </c>
      <c r="I92" s="14">
        <v>0.03</v>
      </c>
      <c r="J92" s="14">
        <v>10</v>
      </c>
      <c r="K92" s="14">
        <v>0</v>
      </c>
      <c r="L92" s="14">
        <v>38</v>
      </c>
      <c r="M92" s="14">
        <v>12</v>
      </c>
      <c r="N92" s="14">
        <v>155</v>
      </c>
      <c r="O92" s="14">
        <v>35</v>
      </c>
      <c r="P92" s="14">
        <v>11</v>
      </c>
      <c r="Q92" s="14">
        <v>17</v>
      </c>
      <c r="R92" s="14">
        <v>0.1</v>
      </c>
      <c r="S92" s="14">
        <v>0.3</v>
      </c>
      <c r="T92" s="14">
        <v>0.1</v>
      </c>
      <c r="U92" s="14">
        <v>150.30000000000001</v>
      </c>
      <c r="V92" s="12"/>
    </row>
    <row r="93" spans="1:22" s="1" customFormat="1" ht="14.45" customHeight="1" x14ac:dyDescent="0.25">
      <c r="A93" s="14" t="s">
        <v>34</v>
      </c>
      <c r="B93" s="14" t="s">
        <v>201</v>
      </c>
      <c r="C93" s="14">
        <v>20</v>
      </c>
      <c r="D93" s="14">
        <v>1.4</v>
      </c>
      <c r="E93" s="14">
        <v>1.7</v>
      </c>
      <c r="F93" s="14">
        <v>11.1</v>
      </c>
      <c r="G93" s="14">
        <v>65.5</v>
      </c>
      <c r="H93" s="14">
        <v>0.01</v>
      </c>
      <c r="I93" s="14">
        <v>0.08</v>
      </c>
      <c r="J93" s="14">
        <v>9.4</v>
      </c>
      <c r="K93" s="14">
        <v>0</v>
      </c>
      <c r="L93" s="14">
        <v>0.2</v>
      </c>
      <c r="M93" s="14">
        <v>26</v>
      </c>
      <c r="N93" s="14">
        <v>73</v>
      </c>
      <c r="O93" s="14">
        <v>61.4</v>
      </c>
      <c r="P93" s="14">
        <v>6.8</v>
      </c>
      <c r="Q93" s="14">
        <v>43.8</v>
      </c>
      <c r="R93" s="14">
        <v>0.04</v>
      </c>
      <c r="S93" s="14">
        <v>1.4</v>
      </c>
      <c r="T93" s="14">
        <v>0.6</v>
      </c>
      <c r="U93" s="14">
        <v>7</v>
      </c>
      <c r="V93" s="12"/>
    </row>
    <row r="94" spans="1:22" s="1" customFormat="1" ht="14.45" customHeight="1" x14ac:dyDescent="0.25">
      <c r="A94" s="14" t="s">
        <v>34</v>
      </c>
      <c r="B94" s="14" t="s">
        <v>200</v>
      </c>
      <c r="C94" s="14">
        <v>30</v>
      </c>
      <c r="D94" s="14">
        <v>2.4</v>
      </c>
      <c r="E94" s="14">
        <v>0.3</v>
      </c>
      <c r="F94" s="14">
        <v>14.7</v>
      </c>
      <c r="G94" s="14">
        <v>71.2</v>
      </c>
      <c r="H94" s="14">
        <v>0.05</v>
      </c>
      <c r="I94" s="14">
        <v>0.02</v>
      </c>
      <c r="J94" s="14">
        <v>0</v>
      </c>
      <c r="K94" s="14">
        <v>0</v>
      </c>
      <c r="L94" s="14">
        <v>0</v>
      </c>
      <c r="M94" s="14">
        <v>132.9</v>
      </c>
      <c r="N94" s="14">
        <v>40.799999999999997</v>
      </c>
      <c r="O94" s="14">
        <v>6.9</v>
      </c>
      <c r="P94" s="14">
        <v>10.199999999999999</v>
      </c>
      <c r="Q94" s="14">
        <v>26.7</v>
      </c>
      <c r="R94" s="14">
        <v>0.6</v>
      </c>
      <c r="S94" s="14">
        <v>9.6</v>
      </c>
      <c r="T94" s="14">
        <v>1.8</v>
      </c>
      <c r="U94" s="14">
        <v>4.37</v>
      </c>
      <c r="V94" s="12"/>
    </row>
    <row r="95" spans="1:22" s="1" customFormat="1" ht="15.75" customHeight="1" x14ac:dyDescent="0.25">
      <c r="A95" s="14"/>
      <c r="B95" s="16" t="s">
        <v>35</v>
      </c>
      <c r="C95" s="16">
        <f>SUM(C90:C94)</f>
        <v>500</v>
      </c>
      <c r="D95" s="16">
        <f t="shared" ref="D95:U95" si="12">SUM(D90:D94)</f>
        <v>24.9</v>
      </c>
      <c r="E95" s="16">
        <f t="shared" si="12"/>
        <v>14.899999999999999</v>
      </c>
      <c r="F95" s="16">
        <f t="shared" si="12"/>
        <v>72</v>
      </c>
      <c r="G95" s="16">
        <f t="shared" si="12"/>
        <v>521.70000000000005</v>
      </c>
      <c r="H95" s="16">
        <f t="shared" si="12"/>
        <v>0.25</v>
      </c>
      <c r="I95" s="16">
        <f t="shared" si="12"/>
        <v>0.53</v>
      </c>
      <c r="J95" s="16">
        <f t="shared" si="12"/>
        <v>1210.6400000000001</v>
      </c>
      <c r="K95" s="16">
        <f t="shared" si="12"/>
        <v>0.23</v>
      </c>
      <c r="L95" s="16">
        <f t="shared" si="12"/>
        <v>41</v>
      </c>
      <c r="M95" s="16">
        <f t="shared" si="12"/>
        <v>397.07000000000005</v>
      </c>
      <c r="N95" s="16">
        <f t="shared" si="12"/>
        <v>760.41</v>
      </c>
      <c r="O95" s="16">
        <f t="shared" si="12"/>
        <v>411.09</v>
      </c>
      <c r="P95" s="16">
        <f t="shared" si="12"/>
        <v>112.39</v>
      </c>
      <c r="Q95" s="16">
        <f t="shared" si="12"/>
        <v>417.69</v>
      </c>
      <c r="R95" s="16">
        <f t="shared" si="12"/>
        <v>3.04</v>
      </c>
      <c r="S95" s="16">
        <f t="shared" si="12"/>
        <v>51.37</v>
      </c>
      <c r="T95" s="16">
        <f t="shared" si="12"/>
        <v>22.650000000000002</v>
      </c>
      <c r="U95" s="16">
        <f t="shared" si="12"/>
        <v>281.21000000000004</v>
      </c>
      <c r="V95" s="12"/>
    </row>
    <row r="96" spans="1:22" s="1" customFormat="1" ht="14.45" customHeight="1" x14ac:dyDescent="0.25">
      <c r="A96" s="14"/>
      <c r="B96" s="16" t="s">
        <v>36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2"/>
    </row>
    <row r="97" spans="1:22" s="1" customFormat="1" ht="14.45" customHeight="1" x14ac:dyDescent="0.25">
      <c r="A97" s="14" t="s">
        <v>37</v>
      </c>
      <c r="B97" s="14" t="s">
        <v>171</v>
      </c>
      <c r="C97" s="14">
        <v>60</v>
      </c>
      <c r="D97" s="14">
        <v>1.5</v>
      </c>
      <c r="E97" s="14">
        <v>6.1</v>
      </c>
      <c r="F97" s="14">
        <v>6.2</v>
      </c>
      <c r="G97" s="14">
        <v>85.8</v>
      </c>
      <c r="H97" s="14">
        <v>0.03</v>
      </c>
      <c r="I97" s="14">
        <v>0.04</v>
      </c>
      <c r="J97" s="14">
        <v>122.25</v>
      </c>
      <c r="K97" s="14">
        <v>0</v>
      </c>
      <c r="L97" s="14">
        <v>34.78</v>
      </c>
      <c r="M97" s="14">
        <v>88.69</v>
      </c>
      <c r="N97" s="14">
        <v>247.73</v>
      </c>
      <c r="O97" s="14">
        <v>40.39</v>
      </c>
      <c r="P97" s="14">
        <v>15.18</v>
      </c>
      <c r="Q97" s="14">
        <v>30.31</v>
      </c>
      <c r="R97" s="14">
        <v>0.55000000000000004</v>
      </c>
      <c r="S97" s="14">
        <v>10.73</v>
      </c>
      <c r="T97" s="14">
        <v>0.26</v>
      </c>
      <c r="U97" s="14">
        <v>12.66</v>
      </c>
      <c r="V97" s="12"/>
    </row>
    <row r="98" spans="1:22" s="1" customFormat="1" ht="30" customHeight="1" x14ac:dyDescent="0.25">
      <c r="A98" s="14" t="s">
        <v>92</v>
      </c>
      <c r="B98" s="18" t="s">
        <v>93</v>
      </c>
      <c r="C98" s="14">
        <v>200</v>
      </c>
      <c r="D98" s="14">
        <v>5.0999999999999996</v>
      </c>
      <c r="E98" s="14">
        <v>5.8</v>
      </c>
      <c r="F98" s="14">
        <v>10.8</v>
      </c>
      <c r="G98" s="14">
        <v>115.6</v>
      </c>
      <c r="H98" s="14">
        <v>0.04</v>
      </c>
      <c r="I98" s="14">
        <v>0.04</v>
      </c>
      <c r="J98" s="14">
        <v>103.29</v>
      </c>
      <c r="K98" s="14">
        <v>0</v>
      </c>
      <c r="L98" s="14">
        <v>6.42</v>
      </c>
      <c r="M98" s="14">
        <v>96.56</v>
      </c>
      <c r="N98" s="14">
        <v>200.19</v>
      </c>
      <c r="O98" s="14">
        <v>27.67</v>
      </c>
      <c r="P98" s="14">
        <v>14.63</v>
      </c>
      <c r="Q98" s="14">
        <v>52.44</v>
      </c>
      <c r="R98" s="14">
        <v>0.55000000000000004</v>
      </c>
      <c r="S98" s="14">
        <v>15.26</v>
      </c>
      <c r="T98" s="14">
        <v>2.84</v>
      </c>
      <c r="U98" s="14">
        <v>16.68</v>
      </c>
      <c r="V98" s="12"/>
    </row>
    <row r="99" spans="1:22" s="1" customFormat="1" ht="14.45" customHeight="1" x14ac:dyDescent="0.25">
      <c r="A99" s="14" t="s">
        <v>94</v>
      </c>
      <c r="B99" s="14" t="s">
        <v>95</v>
      </c>
      <c r="C99" s="14">
        <v>220</v>
      </c>
      <c r="D99" s="14">
        <v>30</v>
      </c>
      <c r="E99" s="14">
        <v>8.9</v>
      </c>
      <c r="F99" s="14">
        <v>36.5</v>
      </c>
      <c r="G99" s="14">
        <v>346.1</v>
      </c>
      <c r="H99" s="14">
        <v>0.1</v>
      </c>
      <c r="I99" s="14">
        <v>0.09</v>
      </c>
      <c r="J99" s="14">
        <v>161.69999999999999</v>
      </c>
      <c r="K99" s="14">
        <v>0</v>
      </c>
      <c r="L99" s="14">
        <v>2.6</v>
      </c>
      <c r="M99" s="14">
        <v>319.95</v>
      </c>
      <c r="N99" s="14">
        <v>421.58</v>
      </c>
      <c r="O99" s="14">
        <v>82.96</v>
      </c>
      <c r="P99" s="14">
        <v>119.16</v>
      </c>
      <c r="Q99" s="14">
        <v>256.86</v>
      </c>
      <c r="R99" s="14">
        <v>2.21</v>
      </c>
      <c r="S99" s="14">
        <v>43.75</v>
      </c>
      <c r="T99" s="14">
        <v>30.29</v>
      </c>
      <c r="U99" s="14">
        <v>186.25</v>
      </c>
      <c r="V99" s="12"/>
    </row>
    <row r="100" spans="1:22" s="1" customFormat="1" ht="14.45" customHeight="1" x14ac:dyDescent="0.25">
      <c r="A100" s="14" t="s">
        <v>96</v>
      </c>
      <c r="B100" s="14" t="s">
        <v>97</v>
      </c>
      <c r="C100" s="14">
        <v>200</v>
      </c>
      <c r="D100" s="14">
        <v>0.2</v>
      </c>
      <c r="E100" s="14">
        <v>0.1</v>
      </c>
      <c r="F100" s="14">
        <v>9.9</v>
      </c>
      <c r="G100" s="14">
        <v>41.6</v>
      </c>
      <c r="H100" s="14">
        <v>0.01</v>
      </c>
      <c r="I100" s="14">
        <v>0.01</v>
      </c>
      <c r="J100" s="14">
        <v>1.2</v>
      </c>
      <c r="K100" s="14">
        <v>0</v>
      </c>
      <c r="L100" s="14">
        <v>1.6</v>
      </c>
      <c r="M100" s="14">
        <v>7.96</v>
      </c>
      <c r="N100" s="14">
        <v>92.47</v>
      </c>
      <c r="O100" s="14">
        <v>58.12</v>
      </c>
      <c r="P100" s="14">
        <v>3.13</v>
      </c>
      <c r="Q100" s="14">
        <v>3.83</v>
      </c>
      <c r="R100" s="14">
        <v>0.78</v>
      </c>
      <c r="S100" s="14">
        <v>0.8</v>
      </c>
      <c r="T100" s="14">
        <v>0.11</v>
      </c>
      <c r="U100" s="14">
        <v>3.2</v>
      </c>
      <c r="V100" s="12"/>
    </row>
    <row r="101" spans="1:22" s="1" customFormat="1" ht="14.45" customHeight="1" x14ac:dyDescent="0.25">
      <c r="A101" s="14" t="s">
        <v>34</v>
      </c>
      <c r="B101" s="14" t="s">
        <v>46</v>
      </c>
      <c r="C101" s="14">
        <v>30</v>
      </c>
      <c r="D101" s="14">
        <v>2</v>
      </c>
      <c r="E101" s="14">
        <v>0.4</v>
      </c>
      <c r="F101" s="14">
        <v>11.9</v>
      </c>
      <c r="G101" s="14">
        <v>58.7</v>
      </c>
      <c r="H101" s="14">
        <v>0.05</v>
      </c>
      <c r="I101" s="14">
        <v>0.02</v>
      </c>
      <c r="J101" s="14">
        <v>0</v>
      </c>
      <c r="K101" s="14">
        <v>0</v>
      </c>
      <c r="L101" s="14">
        <v>0</v>
      </c>
      <c r="M101" s="14">
        <v>121.8</v>
      </c>
      <c r="N101" s="14">
        <v>70.5</v>
      </c>
      <c r="O101" s="14">
        <v>8.6999999999999993</v>
      </c>
      <c r="P101" s="14">
        <v>14.1</v>
      </c>
      <c r="Q101" s="14">
        <v>45</v>
      </c>
      <c r="R101" s="14">
        <v>1.17</v>
      </c>
      <c r="S101" s="14">
        <v>1.32</v>
      </c>
      <c r="T101" s="14">
        <v>1.65</v>
      </c>
      <c r="U101" s="14">
        <v>7.2</v>
      </c>
      <c r="V101" s="12"/>
    </row>
    <row r="102" spans="1:22" s="1" customFormat="1" ht="14.45" customHeight="1" x14ac:dyDescent="0.25">
      <c r="A102" s="14" t="s">
        <v>34</v>
      </c>
      <c r="B102" s="14" t="s">
        <v>200</v>
      </c>
      <c r="C102" s="14">
        <v>30</v>
      </c>
      <c r="D102" s="14">
        <v>2.4</v>
      </c>
      <c r="E102" s="14">
        <v>0.3</v>
      </c>
      <c r="F102" s="14">
        <v>14.7</v>
      </c>
      <c r="G102" s="14">
        <v>71.2</v>
      </c>
      <c r="H102" s="14">
        <v>0.05</v>
      </c>
      <c r="I102" s="14">
        <v>0.02</v>
      </c>
      <c r="J102" s="14">
        <v>0</v>
      </c>
      <c r="K102" s="14">
        <v>0</v>
      </c>
      <c r="L102" s="14">
        <v>0</v>
      </c>
      <c r="M102" s="14">
        <v>132.9</v>
      </c>
      <c r="N102" s="14">
        <v>40.799999999999997</v>
      </c>
      <c r="O102" s="14">
        <v>6.9</v>
      </c>
      <c r="P102" s="14">
        <v>10.199999999999999</v>
      </c>
      <c r="Q102" s="14">
        <v>26.7</v>
      </c>
      <c r="R102" s="14">
        <v>0.6</v>
      </c>
      <c r="S102" s="14">
        <v>9.6</v>
      </c>
      <c r="T102" s="14">
        <v>1.8</v>
      </c>
      <c r="U102" s="14">
        <v>4.37</v>
      </c>
      <c r="V102" s="12"/>
    </row>
    <row r="103" spans="1:22" s="1" customFormat="1" ht="15.75" customHeight="1" x14ac:dyDescent="0.25">
      <c r="A103" s="14"/>
      <c r="B103" s="16" t="s">
        <v>47</v>
      </c>
      <c r="C103" s="16">
        <f>SUM(C97:C102)</f>
        <v>740</v>
      </c>
      <c r="D103" s="16">
        <f t="shared" ref="D103:U103" si="13">SUM(D97:D102)</f>
        <v>41.2</v>
      </c>
      <c r="E103" s="16">
        <f t="shared" si="13"/>
        <v>21.599999999999998</v>
      </c>
      <c r="F103" s="16">
        <f t="shared" si="13"/>
        <v>90</v>
      </c>
      <c r="G103" s="16">
        <f t="shared" si="13"/>
        <v>719.00000000000011</v>
      </c>
      <c r="H103" s="16">
        <f t="shared" si="13"/>
        <v>0.28000000000000003</v>
      </c>
      <c r="I103" s="16">
        <f t="shared" si="13"/>
        <v>0.21999999999999997</v>
      </c>
      <c r="J103" s="16">
        <f t="shared" si="13"/>
        <v>388.44</v>
      </c>
      <c r="K103" s="16">
        <f t="shared" si="13"/>
        <v>0</v>
      </c>
      <c r="L103" s="16">
        <f t="shared" si="13"/>
        <v>45.400000000000006</v>
      </c>
      <c r="M103" s="16">
        <f t="shared" si="13"/>
        <v>767.8599999999999</v>
      </c>
      <c r="N103" s="16">
        <f t="shared" si="13"/>
        <v>1073.27</v>
      </c>
      <c r="O103" s="16">
        <f t="shared" si="13"/>
        <v>224.73999999999998</v>
      </c>
      <c r="P103" s="16">
        <f t="shared" si="13"/>
        <v>176.39999999999998</v>
      </c>
      <c r="Q103" s="16">
        <f t="shared" si="13"/>
        <v>415.14</v>
      </c>
      <c r="R103" s="16">
        <f t="shared" si="13"/>
        <v>5.8599999999999994</v>
      </c>
      <c r="S103" s="16">
        <f t="shared" si="13"/>
        <v>81.459999999999994</v>
      </c>
      <c r="T103" s="16">
        <f t="shared" si="13"/>
        <v>36.949999999999996</v>
      </c>
      <c r="U103" s="16">
        <f t="shared" si="13"/>
        <v>230.35999999999999</v>
      </c>
      <c r="V103" s="12"/>
    </row>
    <row r="104" spans="1:22" s="1" customFormat="1" ht="14.45" customHeight="1" x14ac:dyDescent="0.25">
      <c r="A104" s="14"/>
      <c r="B104" s="16" t="s">
        <v>48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2"/>
    </row>
    <row r="105" spans="1:22" s="1" customFormat="1" ht="14.45" customHeight="1" x14ac:dyDescent="0.25">
      <c r="A105" s="14" t="s">
        <v>34</v>
      </c>
      <c r="B105" s="14" t="s">
        <v>217</v>
      </c>
      <c r="C105" s="14">
        <v>200</v>
      </c>
      <c r="D105" s="14">
        <v>5.8</v>
      </c>
      <c r="E105" s="14">
        <v>5</v>
      </c>
      <c r="F105" s="14">
        <v>8</v>
      </c>
      <c r="G105" s="14">
        <v>100.2</v>
      </c>
      <c r="H105" s="14">
        <v>0.08</v>
      </c>
      <c r="I105" s="14">
        <v>0.34</v>
      </c>
      <c r="J105" s="14">
        <v>44</v>
      </c>
      <c r="K105" s="14">
        <v>0</v>
      </c>
      <c r="L105" s="14">
        <v>1.4</v>
      </c>
      <c r="M105" s="14">
        <v>100</v>
      </c>
      <c r="N105" s="14">
        <v>292</v>
      </c>
      <c r="O105" s="14">
        <v>240</v>
      </c>
      <c r="P105" s="14">
        <v>28</v>
      </c>
      <c r="Q105" s="14">
        <v>180</v>
      </c>
      <c r="R105" s="14">
        <v>0.2</v>
      </c>
      <c r="S105" s="14">
        <v>18</v>
      </c>
      <c r="T105" s="14">
        <v>4</v>
      </c>
      <c r="U105" s="14">
        <v>40</v>
      </c>
      <c r="V105" s="12"/>
    </row>
    <row r="106" spans="1:22" s="1" customFormat="1" ht="14.45" customHeight="1" x14ac:dyDescent="0.25">
      <c r="A106" s="14" t="s">
        <v>34</v>
      </c>
      <c r="B106" s="14" t="s">
        <v>98</v>
      </c>
      <c r="C106" s="14">
        <v>30</v>
      </c>
      <c r="D106" s="14">
        <v>2.2999999999999998</v>
      </c>
      <c r="E106" s="14">
        <v>2.9</v>
      </c>
      <c r="F106" s="14">
        <v>22.3</v>
      </c>
      <c r="G106" s="14">
        <v>124.7</v>
      </c>
      <c r="H106" s="14">
        <v>0.02</v>
      </c>
      <c r="I106" s="14">
        <v>0.02</v>
      </c>
      <c r="J106" s="14">
        <v>3.3</v>
      </c>
      <c r="K106" s="14">
        <v>0</v>
      </c>
      <c r="L106" s="14">
        <v>0</v>
      </c>
      <c r="M106" s="14">
        <v>99</v>
      </c>
      <c r="N106" s="14">
        <v>33</v>
      </c>
      <c r="O106" s="14">
        <v>8.6999999999999993</v>
      </c>
      <c r="P106" s="14">
        <v>6</v>
      </c>
      <c r="Q106" s="14">
        <v>27</v>
      </c>
      <c r="R106" s="14">
        <v>0.63</v>
      </c>
      <c r="S106" s="14">
        <v>0</v>
      </c>
      <c r="T106" s="14">
        <v>0</v>
      </c>
      <c r="U106" s="14">
        <v>0</v>
      </c>
      <c r="V106" s="12"/>
    </row>
    <row r="107" spans="1:22" s="1" customFormat="1" ht="14.45" customHeight="1" x14ac:dyDescent="0.25">
      <c r="A107" s="14" t="s">
        <v>34</v>
      </c>
      <c r="B107" s="17" t="s">
        <v>215</v>
      </c>
      <c r="C107" s="14">
        <v>150</v>
      </c>
      <c r="D107" s="14">
        <v>1.4</v>
      </c>
      <c r="E107" s="14">
        <v>0.3</v>
      </c>
      <c r="F107" s="14">
        <v>12.2</v>
      </c>
      <c r="G107" s="14">
        <v>56.7</v>
      </c>
      <c r="H107" s="14">
        <v>0.06</v>
      </c>
      <c r="I107" s="14">
        <v>0.05</v>
      </c>
      <c r="J107" s="14">
        <v>12</v>
      </c>
      <c r="K107" s="14">
        <v>0</v>
      </c>
      <c r="L107" s="14">
        <v>90</v>
      </c>
      <c r="M107" s="14">
        <v>19.5</v>
      </c>
      <c r="N107" s="14">
        <v>295.5</v>
      </c>
      <c r="O107" s="14">
        <v>51</v>
      </c>
      <c r="P107" s="14">
        <v>19.5</v>
      </c>
      <c r="Q107" s="14">
        <v>34.5</v>
      </c>
      <c r="R107" s="14">
        <v>0.45</v>
      </c>
      <c r="S107" s="14">
        <v>3</v>
      </c>
      <c r="T107" s="14">
        <v>0.75</v>
      </c>
      <c r="U107" s="14">
        <v>25.5</v>
      </c>
      <c r="V107" s="12"/>
    </row>
    <row r="108" spans="1:22" s="1" customFormat="1" ht="15.75" customHeight="1" x14ac:dyDescent="0.25">
      <c r="A108" s="14"/>
      <c r="B108" s="16" t="s">
        <v>52</v>
      </c>
      <c r="C108" s="16">
        <f>SUM(C105:C107)</f>
        <v>380</v>
      </c>
      <c r="D108" s="16">
        <f t="shared" ref="D108:U108" si="14">SUM(D105:D107)</f>
        <v>9.5</v>
      </c>
      <c r="E108" s="16">
        <f t="shared" si="14"/>
        <v>8.2000000000000011</v>
      </c>
      <c r="F108" s="16">
        <f t="shared" si="14"/>
        <v>42.5</v>
      </c>
      <c r="G108" s="16">
        <f t="shared" si="14"/>
        <v>281.60000000000002</v>
      </c>
      <c r="H108" s="16">
        <f t="shared" si="14"/>
        <v>0.16</v>
      </c>
      <c r="I108" s="16">
        <f t="shared" si="14"/>
        <v>0.41000000000000003</v>
      </c>
      <c r="J108" s="16">
        <f t="shared" si="14"/>
        <v>59.3</v>
      </c>
      <c r="K108" s="16">
        <f t="shared" si="14"/>
        <v>0</v>
      </c>
      <c r="L108" s="16">
        <f t="shared" si="14"/>
        <v>91.4</v>
      </c>
      <c r="M108" s="16">
        <f t="shared" si="14"/>
        <v>218.5</v>
      </c>
      <c r="N108" s="16">
        <f t="shared" si="14"/>
        <v>620.5</v>
      </c>
      <c r="O108" s="16">
        <f t="shared" si="14"/>
        <v>299.7</v>
      </c>
      <c r="P108" s="16">
        <f t="shared" si="14"/>
        <v>53.5</v>
      </c>
      <c r="Q108" s="16">
        <f t="shared" si="14"/>
        <v>241.5</v>
      </c>
      <c r="R108" s="16">
        <f t="shared" si="14"/>
        <v>1.28</v>
      </c>
      <c r="S108" s="16">
        <f t="shared" si="14"/>
        <v>21</v>
      </c>
      <c r="T108" s="16">
        <f t="shared" si="14"/>
        <v>4.75</v>
      </c>
      <c r="U108" s="16">
        <f t="shared" si="14"/>
        <v>65.5</v>
      </c>
      <c r="V108" s="12"/>
    </row>
    <row r="109" spans="1:22" s="1" customFormat="1" ht="17.25" customHeight="1" x14ac:dyDescent="0.25">
      <c r="A109" s="14"/>
      <c r="B109" s="19" t="s">
        <v>53</v>
      </c>
      <c r="C109" s="19">
        <f>C95+C103+C108</f>
        <v>1620</v>
      </c>
      <c r="D109" s="19">
        <f t="shared" ref="D109:U109" si="15">D95+D103+D108</f>
        <v>75.599999999999994</v>
      </c>
      <c r="E109" s="19">
        <f t="shared" si="15"/>
        <v>44.7</v>
      </c>
      <c r="F109" s="19">
        <f t="shared" si="15"/>
        <v>204.5</v>
      </c>
      <c r="G109" s="19">
        <f t="shared" si="15"/>
        <v>1522.3000000000002</v>
      </c>
      <c r="H109" s="19">
        <f t="shared" si="15"/>
        <v>0.69000000000000006</v>
      </c>
      <c r="I109" s="19">
        <f t="shared" si="15"/>
        <v>1.1600000000000001</v>
      </c>
      <c r="J109" s="19">
        <f t="shared" si="15"/>
        <v>1658.38</v>
      </c>
      <c r="K109" s="19">
        <f t="shared" si="15"/>
        <v>0.23</v>
      </c>
      <c r="L109" s="19">
        <f t="shared" si="15"/>
        <v>177.8</v>
      </c>
      <c r="M109" s="19">
        <f t="shared" si="15"/>
        <v>1383.4299999999998</v>
      </c>
      <c r="N109" s="19">
        <f t="shared" si="15"/>
        <v>2454.1799999999998</v>
      </c>
      <c r="O109" s="19">
        <f t="shared" si="15"/>
        <v>935.53</v>
      </c>
      <c r="P109" s="19">
        <f t="shared" si="15"/>
        <v>342.28999999999996</v>
      </c>
      <c r="Q109" s="19">
        <f t="shared" si="15"/>
        <v>1074.33</v>
      </c>
      <c r="R109" s="19">
        <f t="shared" si="15"/>
        <v>10.179999999999998</v>
      </c>
      <c r="S109" s="19">
        <f t="shared" si="15"/>
        <v>153.82999999999998</v>
      </c>
      <c r="T109" s="19">
        <f t="shared" si="15"/>
        <v>64.349999999999994</v>
      </c>
      <c r="U109" s="19">
        <f t="shared" si="15"/>
        <v>577.07000000000005</v>
      </c>
      <c r="V109" s="12"/>
    </row>
    <row r="110" spans="1:22" s="1" customFormat="1" ht="14.4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" customFormat="1" ht="45.75" customHeight="1" x14ac:dyDescent="0.25">
      <c r="A111" s="10" t="s">
        <v>2</v>
      </c>
      <c r="B111" s="10" t="s">
        <v>3</v>
      </c>
      <c r="C111" s="10" t="s">
        <v>4</v>
      </c>
      <c r="D111" s="10" t="s">
        <v>5</v>
      </c>
      <c r="E111" s="10" t="s">
        <v>6</v>
      </c>
      <c r="F111" s="11" t="s">
        <v>7</v>
      </c>
      <c r="G111" s="11" t="s">
        <v>8</v>
      </c>
      <c r="H111" s="10" t="s">
        <v>9</v>
      </c>
      <c r="I111" s="10" t="s">
        <v>10</v>
      </c>
      <c r="J111" s="10" t="s">
        <v>11</v>
      </c>
      <c r="K111" s="10" t="s">
        <v>12</v>
      </c>
      <c r="L111" s="10" t="s">
        <v>13</v>
      </c>
      <c r="M111" s="10" t="s">
        <v>14</v>
      </c>
      <c r="N111" s="10" t="s">
        <v>15</v>
      </c>
      <c r="O111" s="10" t="s">
        <v>16</v>
      </c>
      <c r="P111" s="10" t="s">
        <v>17</v>
      </c>
      <c r="Q111" s="10" t="s">
        <v>18</v>
      </c>
      <c r="R111" s="10" t="s">
        <v>19</v>
      </c>
      <c r="S111" s="10" t="s">
        <v>20</v>
      </c>
      <c r="T111" s="10" t="s">
        <v>21</v>
      </c>
      <c r="U111" s="10" t="s">
        <v>22</v>
      </c>
      <c r="V111" s="12"/>
    </row>
    <row r="112" spans="1:22" s="4" customFormat="1" ht="30" customHeight="1" x14ac:dyDescent="0.25">
      <c r="A112" s="11"/>
      <c r="B112" s="11"/>
      <c r="C112" s="11" t="s">
        <v>23</v>
      </c>
      <c r="D112" s="11" t="s">
        <v>23</v>
      </c>
      <c r="E112" s="11" t="s">
        <v>23</v>
      </c>
      <c r="F112" s="11" t="s">
        <v>23</v>
      </c>
      <c r="G112" s="11" t="s">
        <v>24</v>
      </c>
      <c r="H112" s="11" t="s">
        <v>25</v>
      </c>
      <c r="I112" s="11" t="s">
        <v>25</v>
      </c>
      <c r="J112" s="11" t="s">
        <v>26</v>
      </c>
      <c r="K112" s="11" t="s">
        <v>27</v>
      </c>
      <c r="L112" s="11" t="s">
        <v>25</v>
      </c>
      <c r="M112" s="11" t="s">
        <v>25</v>
      </c>
      <c r="N112" s="11" t="s">
        <v>25</v>
      </c>
      <c r="O112" s="11" t="s">
        <v>25</v>
      </c>
      <c r="P112" s="11" t="s">
        <v>25</v>
      </c>
      <c r="Q112" s="11" t="s">
        <v>25</v>
      </c>
      <c r="R112" s="11" t="s">
        <v>25</v>
      </c>
      <c r="S112" s="11" t="s">
        <v>27</v>
      </c>
      <c r="T112" s="11" t="s">
        <v>27</v>
      </c>
      <c r="U112" s="11" t="s">
        <v>27</v>
      </c>
      <c r="V112" s="13"/>
    </row>
    <row r="113" spans="1:22" s="1" customFormat="1" ht="14.45" customHeight="1" x14ac:dyDescent="0.25">
      <c r="A113" s="14"/>
      <c r="B113" s="15" t="s">
        <v>99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2"/>
    </row>
    <row r="114" spans="1:22" s="1" customFormat="1" ht="14.45" customHeight="1" x14ac:dyDescent="0.25">
      <c r="A114" s="14"/>
      <c r="B114" s="16" t="s">
        <v>29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2"/>
    </row>
    <row r="115" spans="1:22" s="1" customFormat="1" ht="14.45" customHeight="1" x14ac:dyDescent="0.25">
      <c r="A115" s="14" t="s">
        <v>100</v>
      </c>
      <c r="B115" s="14" t="s">
        <v>101</v>
      </c>
      <c r="C115" s="14">
        <v>60</v>
      </c>
      <c r="D115" s="14">
        <v>0.8</v>
      </c>
      <c r="E115" s="14">
        <v>2.7</v>
      </c>
      <c r="F115" s="14">
        <v>4.5999999999999996</v>
      </c>
      <c r="G115" s="14">
        <v>45.7</v>
      </c>
      <c r="H115" s="14">
        <v>0.01</v>
      </c>
      <c r="I115" s="14">
        <v>0.02</v>
      </c>
      <c r="J115" s="14">
        <v>0.68</v>
      </c>
      <c r="K115" s="14">
        <v>0</v>
      </c>
      <c r="L115" s="14">
        <v>2.2799999999999998</v>
      </c>
      <c r="M115" s="14">
        <v>78.77</v>
      </c>
      <c r="N115" s="14">
        <v>136.27000000000001</v>
      </c>
      <c r="O115" s="14">
        <v>19.21</v>
      </c>
      <c r="P115" s="14">
        <v>10.95</v>
      </c>
      <c r="Q115" s="14">
        <v>21.51</v>
      </c>
      <c r="R115" s="14">
        <v>0.7</v>
      </c>
      <c r="S115" s="14">
        <v>11.99</v>
      </c>
      <c r="T115" s="14">
        <v>0.35</v>
      </c>
      <c r="U115" s="14">
        <v>11.4</v>
      </c>
      <c r="V115" s="12"/>
    </row>
    <row r="116" spans="1:22" s="1" customFormat="1" ht="14.45" customHeight="1" x14ac:dyDescent="0.25">
      <c r="A116" s="14" t="s">
        <v>56</v>
      </c>
      <c r="B116" s="14" t="s">
        <v>57</v>
      </c>
      <c r="C116" s="14">
        <v>150</v>
      </c>
      <c r="D116" s="14">
        <v>5.3</v>
      </c>
      <c r="E116" s="14">
        <v>4.9000000000000004</v>
      </c>
      <c r="F116" s="14">
        <v>32.799999999999997</v>
      </c>
      <c r="G116" s="14">
        <v>196.8</v>
      </c>
      <c r="H116" s="14">
        <v>0.06</v>
      </c>
      <c r="I116" s="14">
        <v>0.02</v>
      </c>
      <c r="J116" s="14">
        <v>18.36</v>
      </c>
      <c r="K116" s="14">
        <v>0.09</v>
      </c>
      <c r="L116" s="14">
        <v>0</v>
      </c>
      <c r="M116" s="14">
        <v>149.04</v>
      </c>
      <c r="N116" s="14">
        <v>53.8</v>
      </c>
      <c r="O116" s="14">
        <v>105.83</v>
      </c>
      <c r="P116" s="14">
        <v>7.19</v>
      </c>
      <c r="Q116" s="14">
        <v>40.700000000000003</v>
      </c>
      <c r="R116" s="14">
        <v>0.73</v>
      </c>
      <c r="S116" s="14">
        <v>20.77</v>
      </c>
      <c r="T116" s="14">
        <v>0.06</v>
      </c>
      <c r="U116" s="14">
        <v>11.92</v>
      </c>
      <c r="V116" s="12"/>
    </row>
    <row r="117" spans="1:22" s="1" customFormat="1" ht="14.45" customHeight="1" x14ac:dyDescent="0.25">
      <c r="A117" s="14" t="s">
        <v>102</v>
      </c>
      <c r="B117" s="14" t="s">
        <v>103</v>
      </c>
      <c r="C117" s="14">
        <v>90</v>
      </c>
      <c r="D117" s="14">
        <v>17.2</v>
      </c>
      <c r="E117" s="14">
        <v>3.9</v>
      </c>
      <c r="F117" s="14">
        <v>12</v>
      </c>
      <c r="G117" s="14">
        <v>151.80000000000001</v>
      </c>
      <c r="H117" s="14">
        <v>0.06</v>
      </c>
      <c r="I117" s="14">
        <v>7.0000000000000007E-2</v>
      </c>
      <c r="J117" s="14">
        <v>5.67</v>
      </c>
      <c r="K117" s="14">
        <v>0</v>
      </c>
      <c r="L117" s="14">
        <v>0.56000000000000005</v>
      </c>
      <c r="M117" s="14">
        <v>189.88</v>
      </c>
      <c r="N117" s="14">
        <v>205.96</v>
      </c>
      <c r="O117" s="14">
        <v>29.68</v>
      </c>
      <c r="P117" s="14">
        <v>57.64</v>
      </c>
      <c r="Q117" s="14">
        <v>129.35</v>
      </c>
      <c r="R117" s="14">
        <v>1.23</v>
      </c>
      <c r="S117" s="14">
        <v>15.38</v>
      </c>
      <c r="T117" s="14">
        <v>16.55</v>
      </c>
      <c r="U117" s="14">
        <v>92.07</v>
      </c>
      <c r="V117" s="12"/>
    </row>
    <row r="118" spans="1:22" s="1" customFormat="1" ht="14.45" customHeight="1" x14ac:dyDescent="0.25">
      <c r="A118" s="14" t="s">
        <v>59</v>
      </c>
      <c r="B118" s="14" t="s">
        <v>60</v>
      </c>
      <c r="C118" s="14">
        <v>200</v>
      </c>
      <c r="D118" s="14">
        <v>0.2</v>
      </c>
      <c r="E118" s="14">
        <v>0.1</v>
      </c>
      <c r="F118" s="14">
        <v>6.6</v>
      </c>
      <c r="G118" s="14">
        <v>27.9</v>
      </c>
      <c r="H118" s="14">
        <v>0</v>
      </c>
      <c r="I118" s="14">
        <v>0.01</v>
      </c>
      <c r="J118" s="14">
        <v>0.38</v>
      </c>
      <c r="K118" s="14">
        <v>0</v>
      </c>
      <c r="L118" s="14">
        <v>1.1599999999999999</v>
      </c>
      <c r="M118" s="14">
        <v>1.26</v>
      </c>
      <c r="N118" s="14">
        <v>30.23</v>
      </c>
      <c r="O118" s="14">
        <v>67</v>
      </c>
      <c r="P118" s="14">
        <v>4.5599999999999996</v>
      </c>
      <c r="Q118" s="14">
        <v>8.52</v>
      </c>
      <c r="R118" s="14">
        <v>0.77</v>
      </c>
      <c r="S118" s="14">
        <v>0.01</v>
      </c>
      <c r="T118" s="14">
        <v>0.02</v>
      </c>
      <c r="U118" s="14">
        <v>0.7</v>
      </c>
      <c r="V118" s="12"/>
    </row>
    <row r="119" spans="1:22" s="1" customFormat="1" ht="14.45" customHeight="1" x14ac:dyDescent="0.25">
      <c r="A119" s="14" t="s">
        <v>34</v>
      </c>
      <c r="B119" s="14" t="s">
        <v>200</v>
      </c>
      <c r="C119" s="14">
        <v>40</v>
      </c>
      <c r="D119" s="14">
        <v>3.2</v>
      </c>
      <c r="E119" s="14">
        <v>0.4</v>
      </c>
      <c r="F119" s="14">
        <v>19.600000000000001</v>
      </c>
      <c r="G119" s="14">
        <v>95</v>
      </c>
      <c r="H119" s="14">
        <v>0.06</v>
      </c>
      <c r="I119" s="14">
        <v>0.02</v>
      </c>
      <c r="J119" s="14">
        <v>0</v>
      </c>
      <c r="K119" s="14">
        <v>0</v>
      </c>
      <c r="L119" s="14">
        <v>0</v>
      </c>
      <c r="M119" s="14">
        <v>177.2</v>
      </c>
      <c r="N119" s="14">
        <v>54.4</v>
      </c>
      <c r="O119" s="14">
        <v>9.1999999999999993</v>
      </c>
      <c r="P119" s="14">
        <v>13.6</v>
      </c>
      <c r="Q119" s="14">
        <v>35.6</v>
      </c>
      <c r="R119" s="14">
        <v>0.8</v>
      </c>
      <c r="S119" s="14">
        <v>12.8</v>
      </c>
      <c r="T119" s="14">
        <v>2.4</v>
      </c>
      <c r="U119" s="14">
        <v>5.82</v>
      </c>
      <c r="V119" s="12"/>
    </row>
    <row r="120" spans="1:22" s="1" customFormat="1" ht="15.75" customHeight="1" x14ac:dyDescent="0.25">
      <c r="A120" s="14"/>
      <c r="B120" s="16" t="s">
        <v>35</v>
      </c>
      <c r="C120" s="16">
        <f>SUM(C115:C119)</f>
        <v>540</v>
      </c>
      <c r="D120" s="16">
        <f t="shared" ref="D120:U120" si="16">SUM(D115:D119)</f>
        <v>26.699999999999996</v>
      </c>
      <c r="E120" s="16">
        <f t="shared" si="16"/>
        <v>12</v>
      </c>
      <c r="F120" s="16">
        <f t="shared" si="16"/>
        <v>75.599999999999994</v>
      </c>
      <c r="G120" s="16">
        <f t="shared" si="16"/>
        <v>517.20000000000005</v>
      </c>
      <c r="H120" s="16">
        <f t="shared" si="16"/>
        <v>0.19</v>
      </c>
      <c r="I120" s="16">
        <f t="shared" si="16"/>
        <v>0.14000000000000001</v>
      </c>
      <c r="J120" s="16">
        <f t="shared" si="16"/>
        <v>25.09</v>
      </c>
      <c r="K120" s="16">
        <f t="shared" si="16"/>
        <v>0.09</v>
      </c>
      <c r="L120" s="16">
        <f t="shared" si="16"/>
        <v>4</v>
      </c>
      <c r="M120" s="16">
        <f t="shared" si="16"/>
        <v>596.15</v>
      </c>
      <c r="N120" s="16">
        <f t="shared" si="16"/>
        <v>480.65999999999997</v>
      </c>
      <c r="O120" s="16">
        <f t="shared" si="16"/>
        <v>230.92</v>
      </c>
      <c r="P120" s="16">
        <f t="shared" si="16"/>
        <v>93.94</v>
      </c>
      <c r="Q120" s="16">
        <f t="shared" si="16"/>
        <v>235.68</v>
      </c>
      <c r="R120" s="16">
        <f t="shared" si="16"/>
        <v>4.2300000000000004</v>
      </c>
      <c r="S120" s="16">
        <f t="shared" si="16"/>
        <v>60.95</v>
      </c>
      <c r="T120" s="16">
        <f t="shared" si="16"/>
        <v>19.38</v>
      </c>
      <c r="U120" s="16">
        <f t="shared" si="16"/>
        <v>121.91</v>
      </c>
      <c r="V120" s="12"/>
    </row>
    <row r="121" spans="1:22" s="1" customFormat="1" ht="14.45" customHeight="1" x14ac:dyDescent="0.25">
      <c r="A121" s="14"/>
      <c r="B121" s="16" t="s">
        <v>36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2"/>
    </row>
    <row r="122" spans="1:22" s="1" customFormat="1" ht="14.45" customHeight="1" x14ac:dyDescent="0.25">
      <c r="A122" s="22">
        <v>21</v>
      </c>
      <c r="B122" s="14" t="s">
        <v>210</v>
      </c>
      <c r="C122" s="14">
        <v>60</v>
      </c>
      <c r="D122" s="14">
        <v>0.72</v>
      </c>
      <c r="E122" s="14">
        <v>3.6</v>
      </c>
      <c r="F122" s="14">
        <v>6.72</v>
      </c>
      <c r="G122" s="14">
        <v>62.4</v>
      </c>
      <c r="H122" s="14">
        <v>0.03</v>
      </c>
      <c r="I122" s="14">
        <v>0.02</v>
      </c>
      <c r="J122" s="14">
        <v>732.9</v>
      </c>
      <c r="K122" s="14">
        <v>0</v>
      </c>
      <c r="L122" s="14">
        <v>1.8</v>
      </c>
      <c r="M122" s="14">
        <v>0</v>
      </c>
      <c r="N122" s="14">
        <v>123</v>
      </c>
      <c r="O122" s="14">
        <v>14.4</v>
      </c>
      <c r="P122" s="14">
        <v>20.399999999999999</v>
      </c>
      <c r="Q122" s="14">
        <v>29.4</v>
      </c>
      <c r="R122" s="14">
        <v>0.38</v>
      </c>
      <c r="S122" s="14">
        <v>10.199999999999999</v>
      </c>
      <c r="T122" s="14">
        <v>0.08</v>
      </c>
      <c r="U122" s="14">
        <v>42.25</v>
      </c>
      <c r="V122" s="12"/>
    </row>
    <row r="123" spans="1:22" s="1" customFormat="1" ht="14.45" customHeight="1" x14ac:dyDescent="0.25">
      <c r="A123" s="14" t="s">
        <v>104</v>
      </c>
      <c r="B123" s="14" t="s">
        <v>174</v>
      </c>
      <c r="C123" s="14">
        <v>200</v>
      </c>
      <c r="D123" s="14">
        <v>8.4</v>
      </c>
      <c r="E123" s="14">
        <v>2.48</v>
      </c>
      <c r="F123" s="14">
        <v>14.56</v>
      </c>
      <c r="G123" s="14">
        <v>114.56</v>
      </c>
      <c r="H123" s="14">
        <v>0.11</v>
      </c>
      <c r="I123" s="14">
        <v>0.08</v>
      </c>
      <c r="J123" s="14">
        <v>116.35</v>
      </c>
      <c r="K123" s="14">
        <v>0.42</v>
      </c>
      <c r="L123" s="14">
        <v>8.6999999999999993</v>
      </c>
      <c r="M123" s="14">
        <v>111.9</v>
      </c>
      <c r="N123" s="14">
        <v>580.78</v>
      </c>
      <c r="O123" s="14">
        <v>69.5</v>
      </c>
      <c r="P123" s="14">
        <v>33.979999999999997</v>
      </c>
      <c r="Q123" s="14">
        <v>134.02000000000001</v>
      </c>
      <c r="R123" s="14">
        <v>1.05</v>
      </c>
      <c r="S123" s="14">
        <v>75.3</v>
      </c>
      <c r="T123" s="14">
        <v>8.9499999999999993</v>
      </c>
      <c r="U123" s="14">
        <v>338.18</v>
      </c>
      <c r="V123" s="12"/>
    </row>
    <row r="124" spans="1:22" s="1" customFormat="1" ht="14.45" customHeight="1" x14ac:dyDescent="0.25">
      <c r="A124" s="14" t="s">
        <v>105</v>
      </c>
      <c r="B124" s="14" t="s">
        <v>106</v>
      </c>
      <c r="C124" s="14">
        <v>240</v>
      </c>
      <c r="D124" s="14">
        <v>20.3</v>
      </c>
      <c r="E124" s="14">
        <v>18.399999999999999</v>
      </c>
      <c r="F124" s="14">
        <v>15.4</v>
      </c>
      <c r="G124" s="14">
        <v>307.89999999999998</v>
      </c>
      <c r="H124" s="14">
        <v>0.09</v>
      </c>
      <c r="I124" s="14">
        <v>0.17</v>
      </c>
      <c r="J124" s="14">
        <v>22.03</v>
      </c>
      <c r="K124" s="14">
        <v>0.09</v>
      </c>
      <c r="L124" s="14">
        <v>26.5</v>
      </c>
      <c r="M124" s="14">
        <v>275.83</v>
      </c>
      <c r="N124" s="14">
        <v>651.04</v>
      </c>
      <c r="O124" s="14">
        <v>99.23</v>
      </c>
      <c r="P124" s="14">
        <v>45.53</v>
      </c>
      <c r="Q124" s="14">
        <v>221.13</v>
      </c>
      <c r="R124" s="14">
        <v>3.24</v>
      </c>
      <c r="S124" s="14">
        <v>40.630000000000003</v>
      </c>
      <c r="T124" s="14">
        <v>2.1</v>
      </c>
      <c r="U124" s="14">
        <v>85.55</v>
      </c>
      <c r="V124" s="12"/>
    </row>
    <row r="125" spans="1:22" s="1" customFormat="1" ht="14.45" customHeight="1" x14ac:dyDescent="0.25">
      <c r="A125" s="14" t="s">
        <v>107</v>
      </c>
      <c r="B125" s="14" t="s">
        <v>108</v>
      </c>
      <c r="C125" s="14">
        <v>200</v>
      </c>
      <c r="D125" s="14">
        <v>0.4</v>
      </c>
      <c r="E125" s="14">
        <v>0.1</v>
      </c>
      <c r="F125" s="14">
        <v>18.3</v>
      </c>
      <c r="G125" s="14">
        <v>75.900000000000006</v>
      </c>
      <c r="H125" s="14">
        <v>0.02</v>
      </c>
      <c r="I125" s="14">
        <v>0.01</v>
      </c>
      <c r="J125" s="14">
        <v>0.72</v>
      </c>
      <c r="K125" s="14">
        <v>0</v>
      </c>
      <c r="L125" s="14">
        <v>0</v>
      </c>
      <c r="M125" s="14">
        <v>17.84</v>
      </c>
      <c r="N125" s="14">
        <v>137.94999999999999</v>
      </c>
      <c r="O125" s="14">
        <v>76.42</v>
      </c>
      <c r="P125" s="14">
        <v>7.31</v>
      </c>
      <c r="Q125" s="14">
        <v>22.45</v>
      </c>
      <c r="R125" s="14">
        <v>0.54</v>
      </c>
      <c r="S125" s="14">
        <v>0.16</v>
      </c>
      <c r="T125" s="14">
        <v>0.11</v>
      </c>
      <c r="U125" s="14">
        <v>46.78</v>
      </c>
      <c r="V125" s="12"/>
    </row>
    <row r="126" spans="1:22" s="1" customFormat="1" ht="14.45" customHeight="1" x14ac:dyDescent="0.25">
      <c r="A126" s="14" t="s">
        <v>34</v>
      </c>
      <c r="B126" s="14" t="s">
        <v>46</v>
      </c>
      <c r="C126" s="14">
        <v>30</v>
      </c>
      <c r="D126" s="14">
        <v>2</v>
      </c>
      <c r="E126" s="14">
        <v>0.4</v>
      </c>
      <c r="F126" s="14">
        <v>11.9</v>
      </c>
      <c r="G126" s="14">
        <v>58.7</v>
      </c>
      <c r="H126" s="14">
        <v>0.05</v>
      </c>
      <c r="I126" s="14">
        <v>0.02</v>
      </c>
      <c r="J126" s="14">
        <v>0</v>
      </c>
      <c r="K126" s="14">
        <v>0</v>
      </c>
      <c r="L126" s="14">
        <v>0</v>
      </c>
      <c r="M126" s="14">
        <v>121.8</v>
      </c>
      <c r="N126" s="14">
        <v>70.5</v>
      </c>
      <c r="O126" s="14">
        <v>8.6999999999999993</v>
      </c>
      <c r="P126" s="14">
        <v>14.1</v>
      </c>
      <c r="Q126" s="14">
        <v>45</v>
      </c>
      <c r="R126" s="14">
        <v>1.17</v>
      </c>
      <c r="S126" s="14">
        <v>1.32</v>
      </c>
      <c r="T126" s="14">
        <v>1.65</v>
      </c>
      <c r="U126" s="14">
        <v>7.2</v>
      </c>
      <c r="V126" s="12"/>
    </row>
    <row r="127" spans="1:22" s="1" customFormat="1" ht="14.45" customHeight="1" x14ac:dyDescent="0.25">
      <c r="A127" s="14" t="s">
        <v>34</v>
      </c>
      <c r="B127" s="14" t="s">
        <v>200</v>
      </c>
      <c r="C127" s="14">
        <v>40</v>
      </c>
      <c r="D127" s="14">
        <v>3.2</v>
      </c>
      <c r="E127" s="14">
        <v>0.4</v>
      </c>
      <c r="F127" s="14">
        <v>19.600000000000001</v>
      </c>
      <c r="G127" s="14">
        <v>95</v>
      </c>
      <c r="H127" s="14">
        <v>0.06</v>
      </c>
      <c r="I127" s="14">
        <v>0.02</v>
      </c>
      <c r="J127" s="14">
        <v>0</v>
      </c>
      <c r="K127" s="14">
        <v>0</v>
      </c>
      <c r="L127" s="14">
        <v>0</v>
      </c>
      <c r="M127" s="14">
        <v>177.2</v>
      </c>
      <c r="N127" s="14">
        <v>54.4</v>
      </c>
      <c r="O127" s="14">
        <v>9.1999999999999993</v>
      </c>
      <c r="P127" s="14">
        <v>13.6</v>
      </c>
      <c r="Q127" s="14">
        <v>35.6</v>
      </c>
      <c r="R127" s="14">
        <v>0.8</v>
      </c>
      <c r="S127" s="14">
        <v>12.8</v>
      </c>
      <c r="T127" s="14">
        <v>2.4</v>
      </c>
      <c r="U127" s="14">
        <v>5.82</v>
      </c>
      <c r="V127" s="12"/>
    </row>
    <row r="128" spans="1:22" s="1" customFormat="1" ht="15.75" customHeight="1" x14ac:dyDescent="0.25">
      <c r="A128" s="14"/>
      <c r="B128" s="16" t="s">
        <v>47</v>
      </c>
      <c r="C128" s="16">
        <f>SUM(C122:C127)</f>
        <v>770</v>
      </c>
      <c r="D128" s="16">
        <f t="shared" ref="D128:U128" si="17">SUM(D122:D127)</f>
        <v>35.020000000000003</v>
      </c>
      <c r="E128" s="16">
        <f t="shared" si="17"/>
        <v>25.379999999999995</v>
      </c>
      <c r="F128" s="16">
        <f t="shared" si="17"/>
        <v>86.480000000000018</v>
      </c>
      <c r="G128" s="16">
        <f t="shared" si="17"/>
        <v>714.46</v>
      </c>
      <c r="H128" s="16">
        <f t="shared" si="17"/>
        <v>0.36</v>
      </c>
      <c r="I128" s="16">
        <f t="shared" si="17"/>
        <v>0.32000000000000006</v>
      </c>
      <c r="J128" s="16">
        <f t="shared" si="17"/>
        <v>872</v>
      </c>
      <c r="K128" s="16">
        <f t="shared" si="17"/>
        <v>0.51</v>
      </c>
      <c r="L128" s="16">
        <f t="shared" si="17"/>
        <v>37</v>
      </c>
      <c r="M128" s="16">
        <f t="shared" si="17"/>
        <v>704.56999999999994</v>
      </c>
      <c r="N128" s="16">
        <f t="shared" si="17"/>
        <v>1617.67</v>
      </c>
      <c r="O128" s="16">
        <f t="shared" si="17"/>
        <v>277.45</v>
      </c>
      <c r="P128" s="16">
        <f t="shared" si="17"/>
        <v>134.91999999999999</v>
      </c>
      <c r="Q128" s="16">
        <f t="shared" si="17"/>
        <v>487.6</v>
      </c>
      <c r="R128" s="16">
        <f t="shared" si="17"/>
        <v>7.18</v>
      </c>
      <c r="S128" s="16">
        <f t="shared" si="17"/>
        <v>140.41</v>
      </c>
      <c r="T128" s="16">
        <f t="shared" si="17"/>
        <v>15.29</v>
      </c>
      <c r="U128" s="16">
        <f t="shared" si="17"/>
        <v>525.78000000000009</v>
      </c>
      <c r="V128" s="12"/>
    </row>
    <row r="129" spans="1:22" s="1" customFormat="1" ht="14.45" customHeight="1" x14ac:dyDescent="0.25">
      <c r="A129" s="14"/>
      <c r="B129" s="16" t="s">
        <v>48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2"/>
    </row>
    <row r="130" spans="1:22" s="1" customFormat="1" ht="14.45" customHeight="1" x14ac:dyDescent="0.25">
      <c r="A130" s="14" t="s">
        <v>34</v>
      </c>
      <c r="B130" s="14" t="s">
        <v>109</v>
      </c>
      <c r="C130" s="14">
        <v>100</v>
      </c>
      <c r="D130" s="14">
        <v>8</v>
      </c>
      <c r="E130" s="14">
        <v>14</v>
      </c>
      <c r="F130" s="14">
        <v>56</v>
      </c>
      <c r="G130" s="14">
        <v>382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2"/>
    </row>
    <row r="131" spans="1:22" s="1" customFormat="1" ht="14.45" customHeight="1" x14ac:dyDescent="0.25">
      <c r="A131" s="14" t="s">
        <v>34</v>
      </c>
      <c r="B131" s="14" t="s">
        <v>217</v>
      </c>
      <c r="C131" s="14">
        <v>200</v>
      </c>
      <c r="D131" s="14">
        <v>5.8</v>
      </c>
      <c r="E131" s="14">
        <v>5</v>
      </c>
      <c r="F131" s="14">
        <v>8.4</v>
      </c>
      <c r="G131" s="14">
        <v>101.8</v>
      </c>
      <c r="H131" s="14">
        <v>0.04</v>
      </c>
      <c r="I131" s="14">
        <v>0.26</v>
      </c>
      <c r="J131" s="14">
        <v>44</v>
      </c>
      <c r="K131" s="14">
        <v>0</v>
      </c>
      <c r="L131" s="14">
        <v>0.6</v>
      </c>
      <c r="M131" s="14">
        <v>100</v>
      </c>
      <c r="N131" s="14">
        <v>292</v>
      </c>
      <c r="O131" s="14">
        <v>248</v>
      </c>
      <c r="P131" s="14">
        <v>28</v>
      </c>
      <c r="Q131" s="14">
        <v>184</v>
      </c>
      <c r="R131" s="14">
        <v>0.2</v>
      </c>
      <c r="S131" s="14">
        <v>18</v>
      </c>
      <c r="T131" s="14">
        <v>2</v>
      </c>
      <c r="U131" s="14">
        <v>40</v>
      </c>
      <c r="V131" s="12"/>
    </row>
    <row r="132" spans="1:22" s="1" customFormat="1" ht="15.75" customHeight="1" x14ac:dyDescent="0.25">
      <c r="A132" s="14"/>
      <c r="B132" s="16" t="s">
        <v>52</v>
      </c>
      <c r="C132" s="16">
        <f>SUM(C130:C131)</f>
        <v>300</v>
      </c>
      <c r="D132" s="16">
        <f t="shared" ref="D132:U132" si="18">SUM(D130:D131)</f>
        <v>13.8</v>
      </c>
      <c r="E132" s="16">
        <f t="shared" si="18"/>
        <v>19</v>
      </c>
      <c r="F132" s="16">
        <f t="shared" si="18"/>
        <v>64.400000000000006</v>
      </c>
      <c r="G132" s="16">
        <f t="shared" si="18"/>
        <v>483.8</v>
      </c>
      <c r="H132" s="16">
        <f t="shared" si="18"/>
        <v>0.04</v>
      </c>
      <c r="I132" s="16">
        <f t="shared" si="18"/>
        <v>0.26</v>
      </c>
      <c r="J132" s="16">
        <f t="shared" si="18"/>
        <v>44</v>
      </c>
      <c r="K132" s="16">
        <f t="shared" si="18"/>
        <v>0</v>
      </c>
      <c r="L132" s="16">
        <f t="shared" si="18"/>
        <v>0.6</v>
      </c>
      <c r="M132" s="16">
        <f t="shared" si="18"/>
        <v>100</v>
      </c>
      <c r="N132" s="16">
        <f t="shared" si="18"/>
        <v>292</v>
      </c>
      <c r="O132" s="16">
        <f t="shared" si="18"/>
        <v>248</v>
      </c>
      <c r="P132" s="16">
        <f t="shared" si="18"/>
        <v>28</v>
      </c>
      <c r="Q132" s="16">
        <f t="shared" si="18"/>
        <v>184</v>
      </c>
      <c r="R132" s="16">
        <f t="shared" si="18"/>
        <v>0.2</v>
      </c>
      <c r="S132" s="16">
        <f t="shared" si="18"/>
        <v>18</v>
      </c>
      <c r="T132" s="16">
        <f t="shared" si="18"/>
        <v>2</v>
      </c>
      <c r="U132" s="16">
        <f t="shared" si="18"/>
        <v>40</v>
      </c>
      <c r="V132" s="12"/>
    </row>
    <row r="133" spans="1:22" s="1" customFormat="1" ht="15.75" customHeight="1" x14ac:dyDescent="0.25">
      <c r="A133" s="14"/>
      <c r="B133" s="19" t="s">
        <v>53</v>
      </c>
      <c r="C133" s="19">
        <f>C120+C128+C132</f>
        <v>1610</v>
      </c>
      <c r="D133" s="19">
        <f>D120+D128+D132</f>
        <v>75.52</v>
      </c>
      <c r="E133" s="19">
        <f t="shared" ref="E133:U133" si="19">E120+E128+E132</f>
        <v>56.379999999999995</v>
      </c>
      <c r="F133" s="19">
        <f t="shared" si="19"/>
        <v>226.48000000000002</v>
      </c>
      <c r="G133" s="19">
        <f t="shared" si="19"/>
        <v>1715.46</v>
      </c>
      <c r="H133" s="19">
        <f t="shared" si="19"/>
        <v>0.59000000000000008</v>
      </c>
      <c r="I133" s="19">
        <f t="shared" si="19"/>
        <v>0.72000000000000008</v>
      </c>
      <c r="J133" s="19">
        <f t="shared" si="19"/>
        <v>941.09</v>
      </c>
      <c r="K133" s="19">
        <f t="shared" si="19"/>
        <v>0.6</v>
      </c>
      <c r="L133" s="19">
        <f t="shared" si="19"/>
        <v>41.6</v>
      </c>
      <c r="M133" s="19">
        <f t="shared" si="19"/>
        <v>1400.7199999999998</v>
      </c>
      <c r="N133" s="19">
        <f t="shared" si="19"/>
        <v>2390.33</v>
      </c>
      <c r="O133" s="19">
        <f t="shared" si="19"/>
        <v>756.37</v>
      </c>
      <c r="P133" s="19">
        <f t="shared" si="19"/>
        <v>256.86</v>
      </c>
      <c r="Q133" s="19">
        <f t="shared" si="19"/>
        <v>907.28</v>
      </c>
      <c r="R133" s="19">
        <f t="shared" si="19"/>
        <v>11.61</v>
      </c>
      <c r="S133" s="19">
        <f t="shared" si="19"/>
        <v>219.36</v>
      </c>
      <c r="T133" s="19">
        <f t="shared" si="19"/>
        <v>36.67</v>
      </c>
      <c r="U133" s="19">
        <f t="shared" si="19"/>
        <v>687.69</v>
      </c>
      <c r="V133" s="12"/>
    </row>
    <row r="134" spans="1:22" s="1" customFormat="1" ht="14.45" customHeight="1" x14ac:dyDescent="0.25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12"/>
    </row>
    <row r="135" spans="1:22" s="1" customFormat="1" ht="14.4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" customFormat="1" ht="45.75" customHeight="1" x14ac:dyDescent="0.25">
      <c r="A136" s="10" t="s">
        <v>2</v>
      </c>
      <c r="B136" s="10" t="s">
        <v>3</v>
      </c>
      <c r="C136" s="10" t="s">
        <v>4</v>
      </c>
      <c r="D136" s="10" t="s">
        <v>5</v>
      </c>
      <c r="E136" s="10" t="s">
        <v>6</v>
      </c>
      <c r="F136" s="11" t="s">
        <v>7</v>
      </c>
      <c r="G136" s="11" t="s">
        <v>8</v>
      </c>
      <c r="H136" s="10" t="s">
        <v>9</v>
      </c>
      <c r="I136" s="10" t="s">
        <v>10</v>
      </c>
      <c r="J136" s="10" t="s">
        <v>11</v>
      </c>
      <c r="K136" s="10" t="s">
        <v>12</v>
      </c>
      <c r="L136" s="10" t="s">
        <v>13</v>
      </c>
      <c r="M136" s="10" t="s">
        <v>14</v>
      </c>
      <c r="N136" s="10" t="s">
        <v>15</v>
      </c>
      <c r="O136" s="10" t="s">
        <v>16</v>
      </c>
      <c r="P136" s="10" t="s">
        <v>17</v>
      </c>
      <c r="Q136" s="10" t="s">
        <v>18</v>
      </c>
      <c r="R136" s="10" t="s">
        <v>19</v>
      </c>
      <c r="S136" s="10" t="s">
        <v>20</v>
      </c>
      <c r="T136" s="10" t="s">
        <v>21</v>
      </c>
      <c r="U136" s="10" t="s">
        <v>22</v>
      </c>
      <c r="V136" s="12"/>
    </row>
    <row r="137" spans="1:22" s="4" customFormat="1" ht="30" customHeight="1" x14ac:dyDescent="0.25">
      <c r="A137" s="11"/>
      <c r="B137" s="11"/>
      <c r="C137" s="11" t="s">
        <v>23</v>
      </c>
      <c r="D137" s="11" t="s">
        <v>23</v>
      </c>
      <c r="E137" s="11" t="s">
        <v>23</v>
      </c>
      <c r="F137" s="11" t="s">
        <v>23</v>
      </c>
      <c r="G137" s="11" t="s">
        <v>24</v>
      </c>
      <c r="H137" s="11" t="s">
        <v>25</v>
      </c>
      <c r="I137" s="11" t="s">
        <v>25</v>
      </c>
      <c r="J137" s="11" t="s">
        <v>26</v>
      </c>
      <c r="K137" s="11" t="s">
        <v>27</v>
      </c>
      <c r="L137" s="11" t="s">
        <v>25</v>
      </c>
      <c r="M137" s="11" t="s">
        <v>25</v>
      </c>
      <c r="N137" s="11" t="s">
        <v>25</v>
      </c>
      <c r="O137" s="11" t="s">
        <v>25</v>
      </c>
      <c r="P137" s="11" t="s">
        <v>25</v>
      </c>
      <c r="Q137" s="11" t="s">
        <v>25</v>
      </c>
      <c r="R137" s="11" t="s">
        <v>25</v>
      </c>
      <c r="S137" s="11" t="s">
        <v>27</v>
      </c>
      <c r="T137" s="11" t="s">
        <v>27</v>
      </c>
      <c r="U137" s="11" t="s">
        <v>27</v>
      </c>
      <c r="V137" s="13"/>
    </row>
    <row r="138" spans="1:22" s="1" customFormat="1" ht="14.45" customHeight="1" x14ac:dyDescent="0.25">
      <c r="A138" s="14"/>
      <c r="B138" s="15" t="s">
        <v>110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2"/>
    </row>
    <row r="139" spans="1:22" s="1" customFormat="1" ht="14.45" customHeight="1" x14ac:dyDescent="0.25">
      <c r="A139" s="14"/>
      <c r="B139" s="16" t="s">
        <v>29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2"/>
    </row>
    <row r="140" spans="1:22" s="1" customFormat="1" ht="14.45" customHeight="1" x14ac:dyDescent="0.25">
      <c r="A140" s="14" t="s">
        <v>55</v>
      </c>
      <c r="B140" s="14" t="s">
        <v>177</v>
      </c>
      <c r="C140" s="14">
        <v>10</v>
      </c>
      <c r="D140" s="14">
        <v>0.1</v>
      </c>
      <c r="E140" s="14">
        <v>7.3</v>
      </c>
      <c r="F140" s="14">
        <v>0.1</v>
      </c>
      <c r="G140" s="14">
        <v>66.099999999999994</v>
      </c>
      <c r="H140" s="14">
        <v>0</v>
      </c>
      <c r="I140" s="14">
        <v>0.01</v>
      </c>
      <c r="J140" s="14">
        <v>45</v>
      </c>
      <c r="K140" s="14">
        <v>0.13</v>
      </c>
      <c r="L140" s="14">
        <v>0</v>
      </c>
      <c r="M140" s="14">
        <v>1.5</v>
      </c>
      <c r="N140" s="14">
        <v>3</v>
      </c>
      <c r="O140" s="14">
        <v>2.4</v>
      </c>
      <c r="P140" s="14">
        <v>0</v>
      </c>
      <c r="Q140" s="14">
        <v>3</v>
      </c>
      <c r="R140" s="14">
        <v>0.02</v>
      </c>
      <c r="S140" s="14">
        <v>0</v>
      </c>
      <c r="T140" s="14">
        <v>0.1</v>
      </c>
      <c r="U140" s="14">
        <v>0.28000000000000003</v>
      </c>
      <c r="V140" s="12"/>
    </row>
    <row r="141" spans="1:22" s="1" customFormat="1" ht="14.45" customHeight="1" x14ac:dyDescent="0.25">
      <c r="A141" s="14" t="s">
        <v>111</v>
      </c>
      <c r="B141" s="14" t="s">
        <v>112</v>
      </c>
      <c r="C141" s="14">
        <v>200</v>
      </c>
      <c r="D141" s="14">
        <v>5.7</v>
      </c>
      <c r="E141" s="14">
        <v>4.8</v>
      </c>
      <c r="F141" s="14">
        <v>15.9</v>
      </c>
      <c r="G141" s="14">
        <v>129.9</v>
      </c>
      <c r="H141" s="14">
        <v>0.09</v>
      </c>
      <c r="I141" s="14">
        <v>0.2</v>
      </c>
      <c r="J141" s="14">
        <v>24.07</v>
      </c>
      <c r="K141" s="14">
        <v>0.03</v>
      </c>
      <c r="L141" s="14">
        <v>0.73</v>
      </c>
      <c r="M141" s="14">
        <v>112.64</v>
      </c>
      <c r="N141" s="14">
        <v>220.67</v>
      </c>
      <c r="O141" s="14">
        <v>170.23</v>
      </c>
      <c r="P141" s="14">
        <v>44.93</v>
      </c>
      <c r="Q141" s="14">
        <v>151.75</v>
      </c>
      <c r="R141" s="14">
        <v>1.07</v>
      </c>
      <c r="S141" s="14">
        <v>21.13</v>
      </c>
      <c r="T141" s="14">
        <v>3.28</v>
      </c>
      <c r="U141" s="14">
        <v>31.74</v>
      </c>
      <c r="V141" s="12"/>
    </row>
    <row r="142" spans="1:22" s="1" customFormat="1" ht="14.45" customHeight="1" x14ac:dyDescent="0.25">
      <c r="A142" s="14" t="s">
        <v>113</v>
      </c>
      <c r="B142" s="14" t="s">
        <v>114</v>
      </c>
      <c r="C142" s="14">
        <v>40</v>
      </c>
      <c r="D142" s="14">
        <v>4.8</v>
      </c>
      <c r="E142" s="14">
        <v>4</v>
      </c>
      <c r="F142" s="14">
        <v>0.3</v>
      </c>
      <c r="G142" s="14">
        <v>56.6</v>
      </c>
      <c r="H142" s="14">
        <v>0.02</v>
      </c>
      <c r="I142" s="14">
        <v>0.14000000000000001</v>
      </c>
      <c r="J142" s="14">
        <v>62.4</v>
      </c>
      <c r="K142" s="14">
        <v>0.88</v>
      </c>
      <c r="L142" s="14">
        <v>0</v>
      </c>
      <c r="M142" s="14">
        <v>40.74</v>
      </c>
      <c r="N142" s="14">
        <v>46.48</v>
      </c>
      <c r="O142" s="14">
        <v>19.36</v>
      </c>
      <c r="P142" s="14">
        <v>4.18</v>
      </c>
      <c r="Q142" s="14">
        <v>66.819999999999993</v>
      </c>
      <c r="R142" s="14">
        <v>0.87</v>
      </c>
      <c r="S142" s="14">
        <v>8</v>
      </c>
      <c r="T142" s="14">
        <v>10.81</v>
      </c>
      <c r="U142" s="14">
        <v>22</v>
      </c>
      <c r="V142" s="12"/>
    </row>
    <row r="143" spans="1:22" s="1" customFormat="1" ht="14.45" customHeight="1" x14ac:dyDescent="0.25">
      <c r="A143" s="14" t="s">
        <v>76</v>
      </c>
      <c r="B143" s="14" t="s">
        <v>77</v>
      </c>
      <c r="C143" s="14">
        <v>200</v>
      </c>
      <c r="D143" s="14">
        <v>3.9</v>
      </c>
      <c r="E143" s="14">
        <v>2.9</v>
      </c>
      <c r="F143" s="14">
        <v>11.2</v>
      </c>
      <c r="G143" s="14">
        <v>86</v>
      </c>
      <c r="H143" s="14">
        <v>0.03</v>
      </c>
      <c r="I143" s="14">
        <v>0.13</v>
      </c>
      <c r="J143" s="14">
        <v>13.29</v>
      </c>
      <c r="K143" s="14">
        <v>0</v>
      </c>
      <c r="L143" s="14">
        <v>0.52</v>
      </c>
      <c r="M143" s="14">
        <v>38.549999999999997</v>
      </c>
      <c r="N143" s="14">
        <v>183.98</v>
      </c>
      <c r="O143" s="14">
        <v>148.32</v>
      </c>
      <c r="P143" s="14">
        <v>30.67</v>
      </c>
      <c r="Q143" s="14">
        <v>106.79</v>
      </c>
      <c r="R143" s="14">
        <v>1.06</v>
      </c>
      <c r="S143" s="14">
        <v>9</v>
      </c>
      <c r="T143" s="14">
        <v>1.76</v>
      </c>
      <c r="U143" s="14">
        <v>20</v>
      </c>
      <c r="V143" s="12"/>
    </row>
    <row r="144" spans="1:22" s="1" customFormat="1" ht="14.45" customHeight="1" x14ac:dyDescent="0.25">
      <c r="A144" s="14" t="s">
        <v>34</v>
      </c>
      <c r="B144" s="14" t="s">
        <v>200</v>
      </c>
      <c r="C144" s="14">
        <v>40</v>
      </c>
      <c r="D144" s="14">
        <v>3.2</v>
      </c>
      <c r="E144" s="14">
        <v>0.4</v>
      </c>
      <c r="F144" s="14">
        <v>19.600000000000001</v>
      </c>
      <c r="G144" s="14">
        <v>95</v>
      </c>
      <c r="H144" s="14">
        <v>0.06</v>
      </c>
      <c r="I144" s="14">
        <v>0.02</v>
      </c>
      <c r="J144" s="14">
        <v>0</v>
      </c>
      <c r="K144" s="14">
        <v>0</v>
      </c>
      <c r="L144" s="14">
        <v>0</v>
      </c>
      <c r="M144" s="14">
        <v>177.2</v>
      </c>
      <c r="N144" s="14">
        <v>54.4</v>
      </c>
      <c r="O144" s="14">
        <v>9.1999999999999993</v>
      </c>
      <c r="P144" s="14">
        <v>13.6</v>
      </c>
      <c r="Q144" s="14">
        <v>35.6</v>
      </c>
      <c r="R144" s="14">
        <v>0.8</v>
      </c>
      <c r="S144" s="14">
        <v>12.8</v>
      </c>
      <c r="T144" s="14">
        <v>2.4</v>
      </c>
      <c r="U144" s="14">
        <v>5.82</v>
      </c>
      <c r="V144" s="12"/>
    </row>
    <row r="145" spans="1:22" s="1" customFormat="1" ht="14.45" customHeight="1" x14ac:dyDescent="0.25">
      <c r="A145" s="14" t="s">
        <v>34</v>
      </c>
      <c r="B145" s="17" t="s">
        <v>215</v>
      </c>
      <c r="C145" s="14">
        <v>120</v>
      </c>
      <c r="D145" s="14">
        <v>0.5</v>
      </c>
      <c r="E145" s="14">
        <v>0.5</v>
      </c>
      <c r="F145" s="14">
        <v>11.8</v>
      </c>
      <c r="G145" s="14">
        <v>53.3</v>
      </c>
      <c r="H145" s="14">
        <v>0.04</v>
      </c>
      <c r="I145" s="14">
        <v>0.02</v>
      </c>
      <c r="J145" s="14">
        <v>6</v>
      </c>
      <c r="K145" s="14">
        <v>0</v>
      </c>
      <c r="L145" s="14">
        <v>12</v>
      </c>
      <c r="M145" s="14">
        <v>31.2</v>
      </c>
      <c r="N145" s="14">
        <v>333.6</v>
      </c>
      <c r="O145" s="14">
        <v>19.2</v>
      </c>
      <c r="P145" s="14">
        <v>10.8</v>
      </c>
      <c r="Q145" s="14">
        <v>13.2</v>
      </c>
      <c r="R145" s="14">
        <v>2.64</v>
      </c>
      <c r="S145" s="14">
        <v>2.4</v>
      </c>
      <c r="T145" s="14">
        <v>0.36</v>
      </c>
      <c r="U145" s="14">
        <v>9.6</v>
      </c>
      <c r="V145" s="12"/>
    </row>
    <row r="146" spans="1:22" s="1" customFormat="1" ht="15.75" customHeight="1" x14ac:dyDescent="0.25">
      <c r="A146" s="14"/>
      <c r="B146" s="16" t="s">
        <v>35</v>
      </c>
      <c r="C146" s="16">
        <f>SUM(C140:C145)</f>
        <v>610</v>
      </c>
      <c r="D146" s="16">
        <f t="shared" ref="D146:U146" si="20">SUM(D140:D145)</f>
        <v>18.2</v>
      </c>
      <c r="E146" s="16">
        <f t="shared" si="20"/>
        <v>19.899999999999999</v>
      </c>
      <c r="F146" s="16">
        <f t="shared" si="20"/>
        <v>58.900000000000006</v>
      </c>
      <c r="G146" s="16">
        <f t="shared" si="20"/>
        <v>486.90000000000003</v>
      </c>
      <c r="H146" s="16">
        <f t="shared" si="20"/>
        <v>0.24000000000000002</v>
      </c>
      <c r="I146" s="16">
        <f t="shared" si="20"/>
        <v>0.52</v>
      </c>
      <c r="J146" s="16">
        <f t="shared" si="20"/>
        <v>150.76</v>
      </c>
      <c r="K146" s="16">
        <f t="shared" si="20"/>
        <v>1.04</v>
      </c>
      <c r="L146" s="16">
        <f t="shared" si="20"/>
        <v>13.25</v>
      </c>
      <c r="M146" s="16">
        <f t="shared" si="20"/>
        <v>401.83</v>
      </c>
      <c r="N146" s="16">
        <f t="shared" si="20"/>
        <v>842.13</v>
      </c>
      <c r="O146" s="16">
        <f t="shared" si="20"/>
        <v>368.71</v>
      </c>
      <c r="P146" s="16">
        <f t="shared" si="20"/>
        <v>104.17999999999999</v>
      </c>
      <c r="Q146" s="16">
        <f t="shared" si="20"/>
        <v>377.16</v>
      </c>
      <c r="R146" s="16">
        <f t="shared" si="20"/>
        <v>6.4600000000000009</v>
      </c>
      <c r="S146" s="16">
        <f t="shared" si="20"/>
        <v>53.329999999999991</v>
      </c>
      <c r="T146" s="16">
        <f t="shared" si="20"/>
        <v>18.71</v>
      </c>
      <c r="U146" s="16">
        <f t="shared" si="20"/>
        <v>89.44</v>
      </c>
      <c r="V146" s="12"/>
    </row>
    <row r="147" spans="1:22" s="1" customFormat="1" ht="14.45" customHeight="1" x14ac:dyDescent="0.25">
      <c r="A147" s="14"/>
      <c r="B147" s="16" t="s">
        <v>36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2"/>
    </row>
    <row r="148" spans="1:22" s="1" customFormat="1" ht="27.75" customHeight="1" x14ac:dyDescent="0.25">
      <c r="A148" s="14" t="s">
        <v>61</v>
      </c>
      <c r="B148" s="18" t="s">
        <v>172</v>
      </c>
      <c r="C148" s="14">
        <v>100</v>
      </c>
      <c r="D148" s="14">
        <v>1</v>
      </c>
      <c r="E148" s="14">
        <v>5.0999999999999996</v>
      </c>
      <c r="F148" s="14">
        <v>3.1</v>
      </c>
      <c r="G148" s="14">
        <v>62.4</v>
      </c>
      <c r="H148" s="14">
        <v>0.04</v>
      </c>
      <c r="I148" s="14">
        <v>0.05</v>
      </c>
      <c r="J148" s="14">
        <v>107.3</v>
      </c>
      <c r="K148" s="14">
        <v>0</v>
      </c>
      <c r="L148" s="14">
        <v>19.100000000000001</v>
      </c>
      <c r="M148" s="14">
        <v>134.47</v>
      </c>
      <c r="N148" s="14">
        <v>219.66</v>
      </c>
      <c r="O148" s="14">
        <v>28</v>
      </c>
      <c r="P148" s="14">
        <v>16.73</v>
      </c>
      <c r="Q148" s="14">
        <v>30.65</v>
      </c>
      <c r="R148" s="14">
        <v>0.77</v>
      </c>
      <c r="S148" s="14">
        <v>15.52</v>
      </c>
      <c r="T148" s="14">
        <v>0.36</v>
      </c>
      <c r="U148" s="14">
        <v>23.95</v>
      </c>
      <c r="V148" s="12"/>
    </row>
    <row r="149" spans="1:22" s="1" customFormat="1" ht="30.75" customHeight="1" x14ac:dyDescent="0.25">
      <c r="A149" s="14" t="s">
        <v>115</v>
      </c>
      <c r="B149" s="18" t="s">
        <v>39</v>
      </c>
      <c r="C149" s="14">
        <v>200</v>
      </c>
      <c r="D149" s="14">
        <v>5.2</v>
      </c>
      <c r="E149" s="14">
        <v>2.8</v>
      </c>
      <c r="F149" s="14">
        <v>18.48</v>
      </c>
      <c r="G149" s="14">
        <v>119.6</v>
      </c>
      <c r="H149" s="14">
        <v>8.7999999999999995E-2</v>
      </c>
      <c r="I149" s="14">
        <v>5.6000000000000001E-2</v>
      </c>
      <c r="J149" s="14">
        <v>97.51</v>
      </c>
      <c r="K149" s="14">
        <v>0</v>
      </c>
      <c r="L149" s="14">
        <v>6.89</v>
      </c>
      <c r="M149" s="14">
        <v>93</v>
      </c>
      <c r="N149" s="14">
        <v>410.4</v>
      </c>
      <c r="O149" s="14">
        <v>13.73</v>
      </c>
      <c r="P149" s="14">
        <v>20.84</v>
      </c>
      <c r="Q149" s="14">
        <v>54.56</v>
      </c>
      <c r="R149" s="14">
        <v>0.86</v>
      </c>
      <c r="S149" s="14">
        <v>16.760000000000002</v>
      </c>
      <c r="T149" s="14">
        <v>0.23</v>
      </c>
      <c r="U149" s="14">
        <v>32.72</v>
      </c>
      <c r="V149" s="12"/>
    </row>
    <row r="150" spans="1:22" s="1" customFormat="1" ht="14.45" customHeight="1" x14ac:dyDescent="0.25">
      <c r="A150" s="14" t="s">
        <v>64</v>
      </c>
      <c r="B150" s="18" t="s">
        <v>65</v>
      </c>
      <c r="C150" s="14">
        <v>150</v>
      </c>
      <c r="D150" s="14">
        <v>3.1</v>
      </c>
      <c r="E150" s="14">
        <v>5.3</v>
      </c>
      <c r="F150" s="14">
        <v>19.8</v>
      </c>
      <c r="G150" s="14">
        <v>139.4</v>
      </c>
      <c r="H150" s="14">
        <v>0.12</v>
      </c>
      <c r="I150" s="14">
        <v>0.11</v>
      </c>
      <c r="J150" s="14">
        <v>23.8</v>
      </c>
      <c r="K150" s="14">
        <v>0.09</v>
      </c>
      <c r="L150" s="14">
        <v>10.199999999999999</v>
      </c>
      <c r="M150" s="14">
        <v>161.78</v>
      </c>
      <c r="N150" s="14">
        <v>624.83000000000004</v>
      </c>
      <c r="O150" s="14">
        <v>39.49</v>
      </c>
      <c r="P150" s="14">
        <v>28.23</v>
      </c>
      <c r="Q150" s="14">
        <v>84.47</v>
      </c>
      <c r="R150" s="14">
        <v>1.03</v>
      </c>
      <c r="S150" s="14">
        <v>28.46</v>
      </c>
      <c r="T150" s="14">
        <v>0.78</v>
      </c>
      <c r="U150" s="14">
        <v>42.79</v>
      </c>
      <c r="V150" s="12"/>
    </row>
    <row r="151" spans="1:22" s="1" customFormat="1" ht="18" customHeight="1" x14ac:dyDescent="0.25">
      <c r="A151" s="14" t="s">
        <v>116</v>
      </c>
      <c r="B151" s="18" t="s">
        <v>175</v>
      </c>
      <c r="C151" s="14">
        <v>100</v>
      </c>
      <c r="D151" s="14">
        <v>13.9</v>
      </c>
      <c r="E151" s="14">
        <v>7.4</v>
      </c>
      <c r="F151" s="14">
        <v>6.3</v>
      </c>
      <c r="G151" s="14">
        <v>147.30000000000001</v>
      </c>
      <c r="H151" s="14">
        <v>0.09</v>
      </c>
      <c r="I151" s="14">
        <v>0.1</v>
      </c>
      <c r="J151" s="14">
        <v>316.07</v>
      </c>
      <c r="K151" s="14">
        <v>0.17</v>
      </c>
      <c r="L151" s="14">
        <v>2.73</v>
      </c>
      <c r="M151" s="14">
        <v>115.87</v>
      </c>
      <c r="N151" s="14">
        <v>426.61</v>
      </c>
      <c r="O151" s="14">
        <v>52.64</v>
      </c>
      <c r="P151" s="14">
        <v>56.02</v>
      </c>
      <c r="Q151" s="14">
        <v>209.02</v>
      </c>
      <c r="R151" s="14">
        <v>1.05</v>
      </c>
      <c r="S151" s="14">
        <v>143.6</v>
      </c>
      <c r="T151" s="14">
        <v>12.32</v>
      </c>
      <c r="U151" s="14">
        <v>631.49</v>
      </c>
      <c r="V151" s="12"/>
    </row>
    <row r="152" spans="1:22" s="1" customFormat="1" ht="14.45" customHeight="1" x14ac:dyDescent="0.25">
      <c r="A152" s="14" t="s">
        <v>84</v>
      </c>
      <c r="B152" s="18" t="s">
        <v>85</v>
      </c>
      <c r="C152" s="14">
        <v>200</v>
      </c>
      <c r="D152" s="14">
        <v>1</v>
      </c>
      <c r="E152" s="14">
        <v>0.1</v>
      </c>
      <c r="F152" s="14">
        <v>15.6</v>
      </c>
      <c r="G152" s="14">
        <v>66.900000000000006</v>
      </c>
      <c r="H152" s="14">
        <v>0.01</v>
      </c>
      <c r="I152" s="14">
        <v>0.03</v>
      </c>
      <c r="J152" s="14">
        <v>69.959999999999994</v>
      </c>
      <c r="K152" s="14">
        <v>0</v>
      </c>
      <c r="L152" s="14">
        <v>0.32</v>
      </c>
      <c r="M152" s="14">
        <v>2.64</v>
      </c>
      <c r="N152" s="14">
        <v>285.2</v>
      </c>
      <c r="O152" s="14">
        <v>90.5</v>
      </c>
      <c r="P152" s="14">
        <v>18.27</v>
      </c>
      <c r="Q152" s="14">
        <v>25.4</v>
      </c>
      <c r="R152" s="14">
        <v>0.57999999999999996</v>
      </c>
      <c r="S152" s="14">
        <v>0</v>
      </c>
      <c r="T152" s="14">
        <v>0</v>
      </c>
      <c r="U152" s="14">
        <v>0</v>
      </c>
      <c r="V152" s="12"/>
    </row>
    <row r="153" spans="1:22" s="1" customFormat="1" ht="14.45" customHeight="1" x14ac:dyDescent="0.25">
      <c r="A153" s="14" t="s">
        <v>34</v>
      </c>
      <c r="B153" s="18" t="s">
        <v>46</v>
      </c>
      <c r="C153" s="14">
        <v>40</v>
      </c>
      <c r="D153" s="14">
        <v>2.6</v>
      </c>
      <c r="E153" s="14">
        <v>0.5</v>
      </c>
      <c r="F153" s="14">
        <v>15.8</v>
      </c>
      <c r="G153" s="14">
        <v>78.2</v>
      </c>
      <c r="H153" s="14">
        <v>7.0000000000000007E-2</v>
      </c>
      <c r="I153" s="14">
        <v>0.03</v>
      </c>
      <c r="J153" s="14">
        <v>0</v>
      </c>
      <c r="K153" s="14">
        <v>0</v>
      </c>
      <c r="L153" s="14">
        <v>0</v>
      </c>
      <c r="M153" s="14">
        <v>162.4</v>
      </c>
      <c r="N153" s="14">
        <v>94</v>
      </c>
      <c r="O153" s="14">
        <v>11.6</v>
      </c>
      <c r="P153" s="14">
        <v>18.8</v>
      </c>
      <c r="Q153" s="14">
        <v>60</v>
      </c>
      <c r="R153" s="14">
        <v>1.56</v>
      </c>
      <c r="S153" s="14">
        <v>1.76</v>
      </c>
      <c r="T153" s="14">
        <v>2.2000000000000002</v>
      </c>
      <c r="U153" s="14">
        <v>9.6</v>
      </c>
      <c r="V153" s="12"/>
    </row>
    <row r="154" spans="1:22" s="1" customFormat="1" ht="14.45" customHeight="1" x14ac:dyDescent="0.25">
      <c r="A154" s="14" t="s">
        <v>34</v>
      </c>
      <c r="B154" s="14" t="s">
        <v>200</v>
      </c>
      <c r="C154" s="14">
        <v>40</v>
      </c>
      <c r="D154" s="14">
        <v>3.2</v>
      </c>
      <c r="E154" s="14">
        <v>0.4</v>
      </c>
      <c r="F154" s="14">
        <v>19.600000000000001</v>
      </c>
      <c r="G154" s="14">
        <v>95</v>
      </c>
      <c r="H154" s="14">
        <v>0.06</v>
      </c>
      <c r="I154" s="14">
        <v>0.02</v>
      </c>
      <c r="J154" s="14">
        <v>0</v>
      </c>
      <c r="K154" s="14">
        <v>0</v>
      </c>
      <c r="L154" s="14">
        <v>0</v>
      </c>
      <c r="M154" s="14">
        <v>177.2</v>
      </c>
      <c r="N154" s="14">
        <v>54.4</v>
      </c>
      <c r="O154" s="14">
        <v>9.1999999999999993</v>
      </c>
      <c r="P154" s="14">
        <v>13.6</v>
      </c>
      <c r="Q154" s="14">
        <v>35.6</v>
      </c>
      <c r="R154" s="14">
        <v>0.8</v>
      </c>
      <c r="S154" s="14">
        <v>12.8</v>
      </c>
      <c r="T154" s="14">
        <v>2.4</v>
      </c>
      <c r="U154" s="14">
        <v>5.82</v>
      </c>
      <c r="V154" s="12"/>
    </row>
    <row r="155" spans="1:22" s="1" customFormat="1" ht="15.75" customHeight="1" x14ac:dyDescent="0.25">
      <c r="A155" s="14"/>
      <c r="B155" s="16" t="s">
        <v>47</v>
      </c>
      <c r="C155" s="16">
        <f t="shared" ref="C155:U155" si="21">SUM(C148:C154)</f>
        <v>830</v>
      </c>
      <c r="D155" s="16">
        <f t="shared" si="21"/>
        <v>30.000000000000004</v>
      </c>
      <c r="E155" s="16">
        <f t="shared" si="21"/>
        <v>21.6</v>
      </c>
      <c r="F155" s="16">
        <f t="shared" si="21"/>
        <v>98.68</v>
      </c>
      <c r="G155" s="16">
        <f t="shared" si="21"/>
        <v>708.80000000000007</v>
      </c>
      <c r="H155" s="16">
        <f t="shared" si="21"/>
        <v>0.47799999999999998</v>
      </c>
      <c r="I155" s="16">
        <f t="shared" si="21"/>
        <v>0.39600000000000013</v>
      </c>
      <c r="J155" s="16">
        <f t="shared" si="21"/>
        <v>614.6400000000001</v>
      </c>
      <c r="K155" s="16">
        <f t="shared" si="21"/>
        <v>0.26</v>
      </c>
      <c r="L155" s="16">
        <f t="shared" si="21"/>
        <v>39.239999999999995</v>
      </c>
      <c r="M155" s="16">
        <f t="shared" si="21"/>
        <v>847.3599999999999</v>
      </c>
      <c r="N155" s="16">
        <f t="shared" si="21"/>
        <v>2115.1</v>
      </c>
      <c r="O155" s="16">
        <f t="shared" si="21"/>
        <v>245.16</v>
      </c>
      <c r="P155" s="16">
        <f t="shared" si="21"/>
        <v>172.49</v>
      </c>
      <c r="Q155" s="16">
        <f t="shared" si="21"/>
        <v>499.70000000000005</v>
      </c>
      <c r="R155" s="16">
        <f t="shared" si="21"/>
        <v>6.6499999999999995</v>
      </c>
      <c r="S155" s="16">
        <f t="shared" si="21"/>
        <v>218.9</v>
      </c>
      <c r="T155" s="16">
        <f t="shared" si="21"/>
        <v>18.29</v>
      </c>
      <c r="U155" s="16">
        <f t="shared" si="21"/>
        <v>746.37000000000012</v>
      </c>
      <c r="V155" s="12"/>
    </row>
    <row r="156" spans="1:22" s="1" customFormat="1" ht="14.45" customHeight="1" x14ac:dyDescent="0.25">
      <c r="A156" s="14"/>
      <c r="B156" s="16" t="s">
        <v>48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2"/>
    </row>
    <row r="157" spans="1:22" s="1" customFormat="1" ht="14.45" customHeight="1" x14ac:dyDescent="0.25">
      <c r="A157" s="14" t="s">
        <v>34</v>
      </c>
      <c r="B157" s="14" t="s">
        <v>176</v>
      </c>
      <c r="C157" s="14">
        <v>200</v>
      </c>
      <c r="D157" s="14">
        <v>5.8</v>
      </c>
      <c r="E157" s="14">
        <v>6.4</v>
      </c>
      <c r="F157" s="14">
        <v>9.4</v>
      </c>
      <c r="G157" s="14">
        <v>118.4</v>
      </c>
      <c r="H157" s="14">
        <v>0.08</v>
      </c>
      <c r="I157" s="14">
        <v>0.3</v>
      </c>
      <c r="J157" s="14">
        <v>44</v>
      </c>
      <c r="K157" s="14">
        <v>0</v>
      </c>
      <c r="L157" s="14">
        <v>2.6</v>
      </c>
      <c r="M157" s="14">
        <v>100</v>
      </c>
      <c r="N157" s="14">
        <v>292</v>
      </c>
      <c r="O157" s="14">
        <v>240</v>
      </c>
      <c r="P157" s="14">
        <v>28</v>
      </c>
      <c r="Q157" s="14">
        <v>180</v>
      </c>
      <c r="R157" s="14">
        <v>0.2</v>
      </c>
      <c r="S157" s="14">
        <v>18</v>
      </c>
      <c r="T157" s="14">
        <v>4</v>
      </c>
      <c r="U157" s="14">
        <v>40</v>
      </c>
      <c r="V157" s="12"/>
    </row>
    <row r="158" spans="1:22" s="1" customFormat="1" ht="14.45" customHeight="1" x14ac:dyDescent="0.25">
      <c r="A158" s="14" t="s">
        <v>34</v>
      </c>
      <c r="B158" s="14" t="s">
        <v>86</v>
      </c>
      <c r="C158" s="14">
        <v>50</v>
      </c>
      <c r="D158" s="14">
        <v>3</v>
      </c>
      <c r="E158" s="14">
        <v>10.9</v>
      </c>
      <c r="F158" s="14">
        <v>26.9</v>
      </c>
      <c r="G158" s="14">
        <v>217.4</v>
      </c>
      <c r="H158" s="14">
        <v>0.04</v>
      </c>
      <c r="I158" s="14">
        <v>0.03</v>
      </c>
      <c r="J158" s="14">
        <v>44.77</v>
      </c>
      <c r="K158" s="14">
        <v>0</v>
      </c>
      <c r="L158" s="14">
        <v>0</v>
      </c>
      <c r="M158" s="14">
        <v>4.1500000000000004</v>
      </c>
      <c r="N158" s="14">
        <v>36.770000000000003</v>
      </c>
      <c r="O158" s="14">
        <v>12.5</v>
      </c>
      <c r="P158" s="14">
        <v>4.29</v>
      </c>
      <c r="Q158" s="14">
        <v>28</v>
      </c>
      <c r="R158" s="14">
        <v>0.34</v>
      </c>
      <c r="S158" s="14">
        <v>0</v>
      </c>
      <c r="T158" s="14">
        <v>0</v>
      </c>
      <c r="U158" s="14">
        <v>0</v>
      </c>
      <c r="V158" s="12"/>
    </row>
    <row r="159" spans="1:22" s="1" customFormat="1" ht="14.45" customHeight="1" x14ac:dyDescent="0.25">
      <c r="A159" s="14" t="s">
        <v>34</v>
      </c>
      <c r="B159" s="17" t="s">
        <v>215</v>
      </c>
      <c r="C159" s="14">
        <v>100</v>
      </c>
      <c r="D159" s="14">
        <v>0.4</v>
      </c>
      <c r="E159" s="14">
        <v>0.3</v>
      </c>
      <c r="F159" s="14">
        <v>10.3</v>
      </c>
      <c r="G159" s="14">
        <v>45.5</v>
      </c>
      <c r="H159" s="14">
        <v>0.02</v>
      </c>
      <c r="I159" s="14">
        <v>0.03</v>
      </c>
      <c r="J159" s="14">
        <v>2</v>
      </c>
      <c r="K159" s="14">
        <v>0</v>
      </c>
      <c r="L159" s="14">
        <v>5</v>
      </c>
      <c r="M159" s="14">
        <v>14</v>
      </c>
      <c r="N159" s="14">
        <v>155</v>
      </c>
      <c r="O159" s="14">
        <v>19</v>
      </c>
      <c r="P159" s="14">
        <v>12</v>
      </c>
      <c r="Q159" s="14">
        <v>16</v>
      </c>
      <c r="R159" s="14">
        <v>2.2999999999999998</v>
      </c>
      <c r="S159" s="14">
        <v>1</v>
      </c>
      <c r="T159" s="14">
        <v>0.1</v>
      </c>
      <c r="U159" s="14">
        <v>10</v>
      </c>
      <c r="V159" s="12"/>
    </row>
    <row r="160" spans="1:22" s="1" customFormat="1" ht="15.75" customHeight="1" x14ac:dyDescent="0.25">
      <c r="A160" s="14"/>
      <c r="B160" s="16" t="s">
        <v>52</v>
      </c>
      <c r="C160" s="16">
        <f>SUM(C157:C159)</f>
        <v>350</v>
      </c>
      <c r="D160" s="16">
        <f t="shared" ref="D160:U160" si="22">SUM(D157:D159)</f>
        <v>9.2000000000000011</v>
      </c>
      <c r="E160" s="16">
        <f t="shared" si="22"/>
        <v>17.600000000000001</v>
      </c>
      <c r="F160" s="16">
        <f t="shared" si="22"/>
        <v>46.599999999999994</v>
      </c>
      <c r="G160" s="16">
        <f t="shared" si="22"/>
        <v>381.3</v>
      </c>
      <c r="H160" s="16">
        <f t="shared" si="22"/>
        <v>0.13999999999999999</v>
      </c>
      <c r="I160" s="16">
        <f t="shared" si="22"/>
        <v>0.36</v>
      </c>
      <c r="J160" s="16">
        <f t="shared" si="22"/>
        <v>90.77000000000001</v>
      </c>
      <c r="K160" s="16">
        <f t="shared" si="22"/>
        <v>0</v>
      </c>
      <c r="L160" s="16">
        <f t="shared" si="22"/>
        <v>7.6</v>
      </c>
      <c r="M160" s="16">
        <f t="shared" si="22"/>
        <v>118.15</v>
      </c>
      <c r="N160" s="16">
        <f t="shared" si="22"/>
        <v>483.77</v>
      </c>
      <c r="O160" s="16">
        <f t="shared" si="22"/>
        <v>271.5</v>
      </c>
      <c r="P160" s="16">
        <f t="shared" si="22"/>
        <v>44.29</v>
      </c>
      <c r="Q160" s="16">
        <f t="shared" si="22"/>
        <v>224</v>
      </c>
      <c r="R160" s="16">
        <f t="shared" si="22"/>
        <v>2.84</v>
      </c>
      <c r="S160" s="16">
        <f t="shared" si="22"/>
        <v>19</v>
      </c>
      <c r="T160" s="16">
        <f t="shared" si="22"/>
        <v>4.0999999999999996</v>
      </c>
      <c r="U160" s="16">
        <f t="shared" si="22"/>
        <v>50</v>
      </c>
      <c r="V160" s="12"/>
    </row>
    <row r="161" spans="1:22" s="1" customFormat="1" ht="15" customHeight="1" x14ac:dyDescent="0.25">
      <c r="A161" s="14"/>
      <c r="B161" s="19" t="s">
        <v>53</v>
      </c>
      <c r="C161" s="19">
        <f t="shared" ref="C161:U161" si="23">C146+C155+C160</f>
        <v>1790</v>
      </c>
      <c r="D161" s="19">
        <f t="shared" si="23"/>
        <v>57.400000000000006</v>
      </c>
      <c r="E161" s="19">
        <f t="shared" si="23"/>
        <v>59.1</v>
      </c>
      <c r="F161" s="19">
        <f t="shared" si="23"/>
        <v>204.18</v>
      </c>
      <c r="G161" s="19">
        <f t="shared" si="23"/>
        <v>1577</v>
      </c>
      <c r="H161" s="19">
        <f t="shared" si="23"/>
        <v>0.85799999999999998</v>
      </c>
      <c r="I161" s="19">
        <f t="shared" si="23"/>
        <v>1.2760000000000002</v>
      </c>
      <c r="J161" s="19">
        <f t="shared" si="23"/>
        <v>856.17000000000007</v>
      </c>
      <c r="K161" s="19">
        <f t="shared" si="23"/>
        <v>1.3</v>
      </c>
      <c r="L161" s="19">
        <f t="shared" si="23"/>
        <v>60.089999999999996</v>
      </c>
      <c r="M161" s="19">
        <f t="shared" si="23"/>
        <v>1367.34</v>
      </c>
      <c r="N161" s="19">
        <f t="shared" si="23"/>
        <v>3441</v>
      </c>
      <c r="O161" s="19">
        <f t="shared" si="23"/>
        <v>885.37</v>
      </c>
      <c r="P161" s="19">
        <f t="shared" si="23"/>
        <v>320.96000000000004</v>
      </c>
      <c r="Q161" s="19">
        <f t="shared" si="23"/>
        <v>1100.8600000000001</v>
      </c>
      <c r="R161" s="19">
        <f t="shared" si="23"/>
        <v>15.95</v>
      </c>
      <c r="S161" s="19">
        <f t="shared" si="23"/>
        <v>291.23</v>
      </c>
      <c r="T161" s="19">
        <f t="shared" si="23"/>
        <v>41.1</v>
      </c>
      <c r="U161" s="19">
        <f t="shared" si="23"/>
        <v>885.81000000000017</v>
      </c>
      <c r="V161" s="12"/>
    </row>
    <row r="162" spans="1:22" s="1" customFormat="1" ht="14.45" customHeight="1" x14ac:dyDescent="0.25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12"/>
    </row>
    <row r="163" spans="1:22" s="1" customFormat="1" ht="14.4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" customFormat="1" ht="45.75" customHeight="1" x14ac:dyDescent="0.25">
      <c r="A164" s="10" t="s">
        <v>2</v>
      </c>
      <c r="B164" s="10" t="s">
        <v>3</v>
      </c>
      <c r="C164" s="10" t="s">
        <v>4</v>
      </c>
      <c r="D164" s="10" t="s">
        <v>5</v>
      </c>
      <c r="E164" s="10" t="s">
        <v>6</v>
      </c>
      <c r="F164" s="11" t="s">
        <v>7</v>
      </c>
      <c r="G164" s="11" t="s">
        <v>8</v>
      </c>
      <c r="H164" s="10" t="s">
        <v>9</v>
      </c>
      <c r="I164" s="10" t="s">
        <v>10</v>
      </c>
      <c r="J164" s="10" t="s">
        <v>11</v>
      </c>
      <c r="K164" s="10" t="s">
        <v>12</v>
      </c>
      <c r="L164" s="10" t="s">
        <v>13</v>
      </c>
      <c r="M164" s="10" t="s">
        <v>14</v>
      </c>
      <c r="N164" s="10" t="s">
        <v>15</v>
      </c>
      <c r="O164" s="10" t="s">
        <v>16</v>
      </c>
      <c r="P164" s="10" t="s">
        <v>17</v>
      </c>
      <c r="Q164" s="10" t="s">
        <v>18</v>
      </c>
      <c r="R164" s="10" t="s">
        <v>19</v>
      </c>
      <c r="S164" s="10" t="s">
        <v>20</v>
      </c>
      <c r="T164" s="10" t="s">
        <v>21</v>
      </c>
      <c r="U164" s="10" t="s">
        <v>22</v>
      </c>
      <c r="V164" s="12"/>
    </row>
    <row r="165" spans="1:22" s="5" customFormat="1" ht="30" customHeight="1" x14ac:dyDescent="0.25">
      <c r="A165" s="11"/>
      <c r="B165" s="11"/>
      <c r="C165" s="11" t="s">
        <v>23</v>
      </c>
      <c r="D165" s="11" t="s">
        <v>23</v>
      </c>
      <c r="E165" s="11" t="s">
        <v>23</v>
      </c>
      <c r="F165" s="11" t="s">
        <v>23</v>
      </c>
      <c r="G165" s="11" t="s">
        <v>24</v>
      </c>
      <c r="H165" s="11" t="s">
        <v>25</v>
      </c>
      <c r="I165" s="11" t="s">
        <v>25</v>
      </c>
      <c r="J165" s="11" t="s">
        <v>26</v>
      </c>
      <c r="K165" s="11" t="s">
        <v>27</v>
      </c>
      <c r="L165" s="11" t="s">
        <v>25</v>
      </c>
      <c r="M165" s="11" t="s">
        <v>25</v>
      </c>
      <c r="N165" s="11" t="s">
        <v>25</v>
      </c>
      <c r="O165" s="11" t="s">
        <v>25</v>
      </c>
      <c r="P165" s="11" t="s">
        <v>25</v>
      </c>
      <c r="Q165" s="11" t="s">
        <v>25</v>
      </c>
      <c r="R165" s="11" t="s">
        <v>25</v>
      </c>
      <c r="S165" s="11" t="s">
        <v>27</v>
      </c>
      <c r="T165" s="11" t="s">
        <v>27</v>
      </c>
      <c r="U165" s="11" t="s">
        <v>27</v>
      </c>
      <c r="V165" s="13"/>
    </row>
    <row r="166" spans="1:22" s="1" customFormat="1" ht="14.45" customHeight="1" x14ac:dyDescent="0.25">
      <c r="A166" s="14"/>
      <c r="B166" s="15" t="s">
        <v>117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2"/>
    </row>
    <row r="167" spans="1:22" s="1" customFormat="1" ht="14.45" customHeight="1" x14ac:dyDescent="0.25">
      <c r="A167" s="14"/>
      <c r="B167" s="16" t="s">
        <v>29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2"/>
    </row>
    <row r="168" spans="1:22" s="1" customFormat="1" ht="14.45" customHeight="1" x14ac:dyDescent="0.25">
      <c r="A168" s="14" t="s">
        <v>118</v>
      </c>
      <c r="B168" s="14" t="s">
        <v>181</v>
      </c>
      <c r="C168" s="14">
        <v>60</v>
      </c>
      <c r="D168" s="14">
        <v>0.7</v>
      </c>
      <c r="E168" s="14">
        <v>0.1</v>
      </c>
      <c r="F168" s="14">
        <v>2.2999999999999998</v>
      </c>
      <c r="G168" s="14">
        <v>12.8</v>
      </c>
      <c r="H168" s="14">
        <v>0.04</v>
      </c>
      <c r="I168" s="14">
        <v>0.02</v>
      </c>
      <c r="J168" s="14">
        <v>79.8</v>
      </c>
      <c r="K168" s="14">
        <v>0</v>
      </c>
      <c r="L168" s="14">
        <v>15</v>
      </c>
      <c r="M168" s="14">
        <v>1.8</v>
      </c>
      <c r="N168" s="14">
        <v>174</v>
      </c>
      <c r="O168" s="14">
        <v>8.4</v>
      </c>
      <c r="P168" s="14">
        <v>12</v>
      </c>
      <c r="Q168" s="14">
        <v>15.6</v>
      </c>
      <c r="R168" s="14">
        <v>0.54</v>
      </c>
      <c r="S168" s="14">
        <v>1.2</v>
      </c>
      <c r="T168" s="14">
        <v>0.24</v>
      </c>
      <c r="U168" s="14">
        <v>12</v>
      </c>
      <c r="V168" s="12"/>
    </row>
    <row r="169" spans="1:22" s="1" customFormat="1" ht="14.45" customHeight="1" x14ac:dyDescent="0.25">
      <c r="A169" s="14" t="s">
        <v>119</v>
      </c>
      <c r="B169" s="14" t="s">
        <v>120</v>
      </c>
      <c r="C169" s="14">
        <v>150</v>
      </c>
      <c r="D169" s="14">
        <v>19</v>
      </c>
      <c r="E169" s="14">
        <v>25.3</v>
      </c>
      <c r="F169" s="14">
        <v>3</v>
      </c>
      <c r="G169" s="14">
        <v>315.8</v>
      </c>
      <c r="H169" s="14">
        <v>7.0000000000000007E-2</v>
      </c>
      <c r="I169" s="14">
        <v>0.46</v>
      </c>
      <c r="J169" s="14">
        <v>221.45</v>
      </c>
      <c r="K169" s="14">
        <v>2.34</v>
      </c>
      <c r="L169" s="14">
        <v>0.37</v>
      </c>
      <c r="M169" s="14">
        <v>445.63</v>
      </c>
      <c r="N169" s="14">
        <v>191.48</v>
      </c>
      <c r="O169" s="14">
        <v>358.9</v>
      </c>
      <c r="P169" s="14">
        <v>25.67</v>
      </c>
      <c r="Q169" s="14">
        <v>332.63</v>
      </c>
      <c r="R169" s="14">
        <v>2.23</v>
      </c>
      <c r="S169" s="14">
        <v>39.96</v>
      </c>
      <c r="T169" s="14">
        <v>28.43</v>
      </c>
      <c r="U169" s="14">
        <v>58.15</v>
      </c>
      <c r="V169" s="12"/>
    </row>
    <row r="170" spans="1:22" s="1" customFormat="1" ht="14.45" customHeight="1" x14ac:dyDescent="0.25">
      <c r="A170" s="14" t="s">
        <v>32</v>
      </c>
      <c r="B170" s="14" t="s">
        <v>33</v>
      </c>
      <c r="C170" s="14">
        <v>200</v>
      </c>
      <c r="D170" s="14">
        <v>0.2</v>
      </c>
      <c r="E170" s="14">
        <v>0</v>
      </c>
      <c r="F170" s="14">
        <v>6.4</v>
      </c>
      <c r="G170" s="14">
        <v>26.8</v>
      </c>
      <c r="H170" s="14">
        <v>0</v>
      </c>
      <c r="I170" s="14">
        <v>0.01</v>
      </c>
      <c r="J170" s="14">
        <v>0.3</v>
      </c>
      <c r="K170" s="14">
        <v>0</v>
      </c>
      <c r="L170" s="14">
        <v>0.04</v>
      </c>
      <c r="M170" s="14">
        <v>0.68</v>
      </c>
      <c r="N170" s="14">
        <v>20.76</v>
      </c>
      <c r="O170" s="14">
        <v>66.08</v>
      </c>
      <c r="P170" s="14">
        <v>3.83</v>
      </c>
      <c r="Q170" s="14">
        <v>7.18</v>
      </c>
      <c r="R170" s="14">
        <v>0.73</v>
      </c>
      <c r="S170" s="14">
        <v>0</v>
      </c>
      <c r="T170" s="14">
        <v>0</v>
      </c>
      <c r="U170" s="14">
        <v>0</v>
      </c>
      <c r="V170" s="12"/>
    </row>
    <row r="171" spans="1:22" s="1" customFormat="1" ht="14.45" customHeight="1" x14ac:dyDescent="0.25">
      <c r="A171" s="14" t="s">
        <v>34</v>
      </c>
      <c r="B171" s="14" t="s">
        <v>200</v>
      </c>
      <c r="C171" s="14">
        <v>30</v>
      </c>
      <c r="D171" s="14">
        <v>2.4</v>
      </c>
      <c r="E171" s="14">
        <v>0.3</v>
      </c>
      <c r="F171" s="14">
        <v>14.7</v>
      </c>
      <c r="G171" s="14">
        <v>71.2</v>
      </c>
      <c r="H171" s="14">
        <v>0.05</v>
      </c>
      <c r="I171" s="14">
        <v>0.02</v>
      </c>
      <c r="J171" s="14">
        <v>0</v>
      </c>
      <c r="K171" s="14">
        <v>0</v>
      </c>
      <c r="L171" s="14">
        <v>0</v>
      </c>
      <c r="M171" s="14">
        <v>132.9</v>
      </c>
      <c r="N171" s="14">
        <v>40.799999999999997</v>
      </c>
      <c r="O171" s="14">
        <v>6.9</v>
      </c>
      <c r="P171" s="14">
        <v>10.199999999999999</v>
      </c>
      <c r="Q171" s="14">
        <v>26.7</v>
      </c>
      <c r="R171" s="14">
        <v>0.6</v>
      </c>
      <c r="S171" s="14">
        <v>9.6</v>
      </c>
      <c r="T171" s="14">
        <v>1.8</v>
      </c>
      <c r="U171" s="14">
        <v>4.37</v>
      </c>
      <c r="V171" s="12"/>
    </row>
    <row r="172" spans="1:22" s="1" customFormat="1" ht="14.45" customHeight="1" x14ac:dyDescent="0.25">
      <c r="A172" s="14" t="s">
        <v>34</v>
      </c>
      <c r="B172" s="17" t="s">
        <v>215</v>
      </c>
      <c r="C172" s="14">
        <v>160</v>
      </c>
      <c r="D172" s="14">
        <v>1.4</v>
      </c>
      <c r="E172" s="14">
        <v>0.3</v>
      </c>
      <c r="F172" s="14">
        <v>13</v>
      </c>
      <c r="G172" s="14">
        <v>60.5</v>
      </c>
      <c r="H172" s="14">
        <v>0.06</v>
      </c>
      <c r="I172" s="14">
        <v>0.05</v>
      </c>
      <c r="J172" s="14">
        <v>12.8</v>
      </c>
      <c r="K172" s="14">
        <v>0</v>
      </c>
      <c r="L172" s="14">
        <v>96</v>
      </c>
      <c r="M172" s="14">
        <v>20.8</v>
      </c>
      <c r="N172" s="14">
        <v>315.2</v>
      </c>
      <c r="O172" s="14">
        <v>54.4</v>
      </c>
      <c r="P172" s="14">
        <v>20.8</v>
      </c>
      <c r="Q172" s="14">
        <v>36.799999999999997</v>
      </c>
      <c r="R172" s="14">
        <v>0.48</v>
      </c>
      <c r="S172" s="14">
        <v>3.2</v>
      </c>
      <c r="T172" s="14">
        <v>0.8</v>
      </c>
      <c r="U172" s="14">
        <v>27.2</v>
      </c>
      <c r="V172" s="12"/>
    </row>
    <row r="173" spans="1:22" s="1" customFormat="1" ht="15.75" customHeight="1" x14ac:dyDescent="0.25">
      <c r="A173" s="14"/>
      <c r="B173" s="16" t="s">
        <v>35</v>
      </c>
      <c r="C173" s="16">
        <f>SUM(C168:C172)</f>
        <v>600</v>
      </c>
      <c r="D173" s="16">
        <f t="shared" ref="D173:U173" si="24">SUM(D168:D172)</f>
        <v>23.699999999999996</v>
      </c>
      <c r="E173" s="16">
        <f t="shared" si="24"/>
        <v>26.000000000000004</v>
      </c>
      <c r="F173" s="16">
        <f t="shared" si="24"/>
        <v>39.4</v>
      </c>
      <c r="G173" s="16">
        <f t="shared" si="24"/>
        <v>487.1</v>
      </c>
      <c r="H173" s="16">
        <f t="shared" si="24"/>
        <v>0.22000000000000003</v>
      </c>
      <c r="I173" s="16">
        <f t="shared" si="24"/>
        <v>0.56000000000000005</v>
      </c>
      <c r="J173" s="16">
        <f t="shared" si="24"/>
        <v>314.35000000000002</v>
      </c>
      <c r="K173" s="16">
        <f t="shared" si="24"/>
        <v>2.34</v>
      </c>
      <c r="L173" s="16">
        <f t="shared" si="24"/>
        <v>111.41</v>
      </c>
      <c r="M173" s="16">
        <f t="shared" si="24"/>
        <v>601.80999999999995</v>
      </c>
      <c r="N173" s="16">
        <f t="shared" si="24"/>
        <v>742.24</v>
      </c>
      <c r="O173" s="16">
        <f t="shared" si="24"/>
        <v>494.67999999999989</v>
      </c>
      <c r="P173" s="16">
        <f t="shared" si="24"/>
        <v>72.5</v>
      </c>
      <c r="Q173" s="16">
        <f t="shared" si="24"/>
        <v>418.91</v>
      </c>
      <c r="R173" s="16">
        <f t="shared" si="24"/>
        <v>4.58</v>
      </c>
      <c r="S173" s="16">
        <f t="shared" si="24"/>
        <v>53.960000000000008</v>
      </c>
      <c r="T173" s="16">
        <f t="shared" si="24"/>
        <v>31.27</v>
      </c>
      <c r="U173" s="16">
        <f t="shared" si="24"/>
        <v>101.72000000000001</v>
      </c>
      <c r="V173" s="12"/>
    </row>
    <row r="174" spans="1:22" s="1" customFormat="1" ht="14.45" customHeight="1" x14ac:dyDescent="0.25">
      <c r="A174" s="14"/>
      <c r="B174" s="16" t="s">
        <v>36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2"/>
    </row>
    <row r="175" spans="1:22" s="1" customFormat="1" ht="28.5" customHeight="1" x14ac:dyDescent="0.25">
      <c r="A175" s="14" t="s">
        <v>121</v>
      </c>
      <c r="B175" s="18" t="s">
        <v>180</v>
      </c>
      <c r="C175" s="14">
        <v>60</v>
      </c>
      <c r="D175" s="14">
        <v>1</v>
      </c>
      <c r="E175" s="14">
        <v>6.1</v>
      </c>
      <c r="F175" s="14">
        <v>5.8</v>
      </c>
      <c r="G175" s="14">
        <v>81.5</v>
      </c>
      <c r="H175" s="14">
        <v>0.02</v>
      </c>
      <c r="I175" s="14">
        <v>0.02</v>
      </c>
      <c r="J175" s="14">
        <v>121.52</v>
      </c>
      <c r="K175" s="14">
        <v>0</v>
      </c>
      <c r="L175" s="14">
        <v>23.11</v>
      </c>
      <c r="M175" s="14">
        <v>85.27</v>
      </c>
      <c r="N175" s="14">
        <v>163.47</v>
      </c>
      <c r="O175" s="14">
        <v>27.79</v>
      </c>
      <c r="P175" s="14">
        <v>10.4</v>
      </c>
      <c r="Q175" s="14">
        <v>19.21</v>
      </c>
      <c r="R175" s="14">
        <v>0.36</v>
      </c>
      <c r="S175" s="14">
        <v>9.81</v>
      </c>
      <c r="T175" s="14">
        <v>0.16</v>
      </c>
      <c r="U175" s="14">
        <v>8.34</v>
      </c>
      <c r="V175" s="12"/>
    </row>
    <row r="176" spans="1:22" s="1" customFormat="1" ht="14.45" customHeight="1" x14ac:dyDescent="0.25">
      <c r="A176" s="14" t="s">
        <v>122</v>
      </c>
      <c r="B176" s="14" t="s">
        <v>123</v>
      </c>
      <c r="C176" s="14">
        <v>200</v>
      </c>
      <c r="D176" s="14">
        <v>4.72</v>
      </c>
      <c r="E176" s="14">
        <v>5.76</v>
      </c>
      <c r="F176" s="14">
        <v>13.6</v>
      </c>
      <c r="G176" s="14">
        <v>125.52</v>
      </c>
      <c r="H176" s="14">
        <v>6.4000000000000001E-2</v>
      </c>
      <c r="I176" s="14">
        <v>4.8000000000000001E-2</v>
      </c>
      <c r="J176" s="14">
        <v>103.94</v>
      </c>
      <c r="K176" s="14">
        <v>0</v>
      </c>
      <c r="L176" s="14">
        <v>5.54</v>
      </c>
      <c r="M176" s="14">
        <v>196.79</v>
      </c>
      <c r="N176" s="14">
        <v>334.95</v>
      </c>
      <c r="O176" s="14">
        <v>21.08</v>
      </c>
      <c r="P176" s="14">
        <v>19.7</v>
      </c>
      <c r="Q176" s="14">
        <v>51.4</v>
      </c>
      <c r="R176" s="14">
        <v>0.71199999999999997</v>
      </c>
      <c r="S176" s="14">
        <v>16.600000000000001</v>
      </c>
      <c r="T176" s="14">
        <v>0.752</v>
      </c>
      <c r="U176" s="14">
        <v>28.28</v>
      </c>
      <c r="V176" s="12"/>
    </row>
    <row r="177" spans="1:22" s="1" customFormat="1" ht="14.45" customHeight="1" x14ac:dyDescent="0.25">
      <c r="A177" s="14" t="s">
        <v>205</v>
      </c>
      <c r="B177" s="14" t="s">
        <v>204</v>
      </c>
      <c r="C177" s="14">
        <v>240</v>
      </c>
      <c r="D177" s="14">
        <v>25.2</v>
      </c>
      <c r="E177" s="14">
        <v>8.4</v>
      </c>
      <c r="F177" s="14">
        <v>21</v>
      </c>
      <c r="G177" s="14">
        <v>260.89999999999998</v>
      </c>
      <c r="H177" s="14">
        <v>0.18</v>
      </c>
      <c r="I177" s="14">
        <v>0.03</v>
      </c>
      <c r="J177" s="14">
        <v>21.3</v>
      </c>
      <c r="K177" s="14">
        <v>0.1</v>
      </c>
      <c r="L177" s="14">
        <v>0</v>
      </c>
      <c r="M177" s="14">
        <v>152.4</v>
      </c>
      <c r="N177" s="14">
        <v>104.36</v>
      </c>
      <c r="O177" s="14">
        <v>48.98</v>
      </c>
      <c r="P177" s="14">
        <v>42.34</v>
      </c>
      <c r="Q177" s="14">
        <v>120.87</v>
      </c>
      <c r="R177" s="14">
        <v>1.4</v>
      </c>
      <c r="S177" s="14">
        <v>22.63</v>
      </c>
      <c r="T177" s="14">
        <v>1.46</v>
      </c>
      <c r="U177" s="14">
        <v>16.59</v>
      </c>
      <c r="V177" s="12"/>
    </row>
    <row r="178" spans="1:22" s="1" customFormat="1" ht="14.45" customHeight="1" x14ac:dyDescent="0.25">
      <c r="A178" s="14" t="s">
        <v>126</v>
      </c>
      <c r="B178" s="14" t="s">
        <v>127</v>
      </c>
      <c r="C178" s="14">
        <v>200</v>
      </c>
      <c r="D178" s="14">
        <v>0.2</v>
      </c>
      <c r="E178" s="14">
        <v>0.2</v>
      </c>
      <c r="F178" s="14">
        <v>11</v>
      </c>
      <c r="G178" s="14">
        <v>46.7</v>
      </c>
      <c r="H178" s="14">
        <v>0.01</v>
      </c>
      <c r="I178" s="14">
        <v>0.01</v>
      </c>
      <c r="J178" s="14">
        <v>1.58</v>
      </c>
      <c r="K178" s="14">
        <v>0</v>
      </c>
      <c r="L178" s="14">
        <v>3.12</v>
      </c>
      <c r="M178" s="14">
        <v>10.52</v>
      </c>
      <c r="N178" s="14">
        <v>125.01</v>
      </c>
      <c r="O178" s="14">
        <v>65.069999999999993</v>
      </c>
      <c r="P178" s="14">
        <v>4.6500000000000004</v>
      </c>
      <c r="Q178" s="14">
        <v>6.12</v>
      </c>
      <c r="R178" s="14">
        <v>1.01</v>
      </c>
      <c r="S178" s="14">
        <v>1.01</v>
      </c>
      <c r="T178" s="14">
        <v>0.16</v>
      </c>
      <c r="U178" s="14">
        <v>4.7</v>
      </c>
      <c r="V178" s="12"/>
    </row>
    <row r="179" spans="1:22" s="1" customFormat="1" ht="14.45" customHeight="1" x14ac:dyDescent="0.25">
      <c r="A179" s="14" t="s">
        <v>34</v>
      </c>
      <c r="B179" s="14" t="s">
        <v>46</v>
      </c>
      <c r="C179" s="14">
        <v>30</v>
      </c>
      <c r="D179" s="14">
        <v>2</v>
      </c>
      <c r="E179" s="14">
        <v>0.4</v>
      </c>
      <c r="F179" s="14">
        <v>11.9</v>
      </c>
      <c r="G179" s="14">
        <v>58.7</v>
      </c>
      <c r="H179" s="14">
        <v>0.05</v>
      </c>
      <c r="I179" s="14">
        <v>0.02</v>
      </c>
      <c r="J179" s="14">
        <v>0</v>
      </c>
      <c r="K179" s="14">
        <v>0</v>
      </c>
      <c r="L179" s="14">
        <v>0</v>
      </c>
      <c r="M179" s="14">
        <v>121.8</v>
      </c>
      <c r="N179" s="14">
        <v>70.5</v>
      </c>
      <c r="O179" s="14">
        <v>8.6999999999999993</v>
      </c>
      <c r="P179" s="14">
        <v>14.1</v>
      </c>
      <c r="Q179" s="14">
        <v>45</v>
      </c>
      <c r="R179" s="14">
        <v>1.17</v>
      </c>
      <c r="S179" s="14">
        <v>1.32</v>
      </c>
      <c r="T179" s="14">
        <v>1.65</v>
      </c>
      <c r="U179" s="14">
        <v>7.2</v>
      </c>
      <c r="V179" s="12"/>
    </row>
    <row r="180" spans="1:22" s="1" customFormat="1" ht="14.45" customHeight="1" x14ac:dyDescent="0.25">
      <c r="A180" s="14" t="s">
        <v>34</v>
      </c>
      <c r="B180" s="14" t="s">
        <v>200</v>
      </c>
      <c r="C180" s="14">
        <v>30</v>
      </c>
      <c r="D180" s="14">
        <v>2.4</v>
      </c>
      <c r="E180" s="14">
        <v>0.3</v>
      </c>
      <c r="F180" s="14">
        <v>14.7</v>
      </c>
      <c r="G180" s="14">
        <v>71.2</v>
      </c>
      <c r="H180" s="14">
        <v>0.05</v>
      </c>
      <c r="I180" s="14">
        <v>0.02</v>
      </c>
      <c r="J180" s="14">
        <v>0</v>
      </c>
      <c r="K180" s="14">
        <v>0</v>
      </c>
      <c r="L180" s="14">
        <v>0</v>
      </c>
      <c r="M180" s="14">
        <v>132.9</v>
      </c>
      <c r="N180" s="14">
        <v>40.799999999999997</v>
      </c>
      <c r="O180" s="14">
        <v>6.9</v>
      </c>
      <c r="P180" s="14">
        <v>10.199999999999999</v>
      </c>
      <c r="Q180" s="14">
        <v>26.7</v>
      </c>
      <c r="R180" s="14">
        <v>0.6</v>
      </c>
      <c r="S180" s="14">
        <v>9.6</v>
      </c>
      <c r="T180" s="14">
        <v>1.8</v>
      </c>
      <c r="U180" s="14">
        <v>4.37</v>
      </c>
      <c r="V180" s="12"/>
    </row>
    <row r="181" spans="1:22" s="1" customFormat="1" ht="14.45" customHeight="1" x14ac:dyDescent="0.25">
      <c r="A181" s="14" t="s">
        <v>34</v>
      </c>
      <c r="B181" s="14" t="s">
        <v>98</v>
      </c>
      <c r="C181" s="14">
        <v>25</v>
      </c>
      <c r="D181" s="14">
        <v>1.84</v>
      </c>
      <c r="E181" s="14">
        <v>2.4</v>
      </c>
      <c r="F181" s="14">
        <v>18.23</v>
      </c>
      <c r="G181" s="14">
        <v>101.68</v>
      </c>
      <c r="H181" s="14">
        <v>0.02</v>
      </c>
      <c r="I181" s="14">
        <v>1.4E-2</v>
      </c>
      <c r="J181" s="14">
        <v>2.8</v>
      </c>
      <c r="K181" s="14">
        <v>0</v>
      </c>
      <c r="L181" s="14">
        <v>0</v>
      </c>
      <c r="M181" s="14">
        <v>80.849999999999994</v>
      </c>
      <c r="N181" s="14">
        <v>26.95</v>
      </c>
      <c r="O181" s="14">
        <v>7.1050000000000004</v>
      </c>
      <c r="P181" s="14">
        <v>4.9000000000000004</v>
      </c>
      <c r="Q181" s="14">
        <v>22.05</v>
      </c>
      <c r="R181" s="14">
        <v>0.51</v>
      </c>
      <c r="S181" s="14">
        <v>0</v>
      </c>
      <c r="T181" s="14">
        <v>0</v>
      </c>
      <c r="U181" s="14">
        <v>0.52</v>
      </c>
      <c r="V181" s="12"/>
    </row>
    <row r="182" spans="1:22" s="1" customFormat="1" ht="15.75" customHeight="1" x14ac:dyDescent="0.25">
      <c r="A182" s="14"/>
      <c r="B182" s="16" t="s">
        <v>47</v>
      </c>
      <c r="C182" s="16">
        <f>SUM(C175:C181)</f>
        <v>785</v>
      </c>
      <c r="D182" s="16">
        <f t="shared" ref="D182:U182" si="25">SUM(D175:D181)</f>
        <v>37.36</v>
      </c>
      <c r="E182" s="16">
        <f t="shared" si="25"/>
        <v>23.559999999999995</v>
      </c>
      <c r="F182" s="16">
        <f t="shared" si="25"/>
        <v>96.23</v>
      </c>
      <c r="G182" s="16">
        <f t="shared" si="25"/>
        <v>746.2</v>
      </c>
      <c r="H182" s="16">
        <f t="shared" si="25"/>
        <v>0.39400000000000002</v>
      </c>
      <c r="I182" s="16">
        <f t="shared" si="25"/>
        <v>0.16200000000000001</v>
      </c>
      <c r="J182" s="16">
        <f t="shared" si="25"/>
        <v>251.14000000000001</v>
      </c>
      <c r="K182" s="16">
        <f t="shared" si="25"/>
        <v>0.1</v>
      </c>
      <c r="L182" s="16">
        <f t="shared" si="25"/>
        <v>31.77</v>
      </c>
      <c r="M182" s="16">
        <f t="shared" si="25"/>
        <v>780.53</v>
      </c>
      <c r="N182" s="16">
        <f t="shared" si="25"/>
        <v>866.04</v>
      </c>
      <c r="O182" s="16">
        <f t="shared" si="25"/>
        <v>185.62499999999997</v>
      </c>
      <c r="P182" s="16">
        <f t="shared" si="25"/>
        <v>106.29</v>
      </c>
      <c r="Q182" s="16">
        <f t="shared" si="25"/>
        <v>291.35000000000002</v>
      </c>
      <c r="R182" s="16">
        <f t="shared" si="25"/>
        <v>5.7619999999999996</v>
      </c>
      <c r="S182" s="16">
        <f t="shared" si="25"/>
        <v>60.970000000000006</v>
      </c>
      <c r="T182" s="16">
        <f t="shared" si="25"/>
        <v>5.9820000000000002</v>
      </c>
      <c r="U182" s="16">
        <f t="shared" si="25"/>
        <v>70.000000000000014</v>
      </c>
      <c r="V182" s="12"/>
    </row>
    <row r="183" spans="1:22" s="1" customFormat="1" ht="14.45" customHeight="1" x14ac:dyDescent="0.25">
      <c r="A183" s="14"/>
      <c r="B183" s="16" t="s">
        <v>48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2"/>
    </row>
    <row r="184" spans="1:22" s="1" customFormat="1" ht="14.45" customHeight="1" x14ac:dyDescent="0.25">
      <c r="A184" s="14" t="s">
        <v>128</v>
      </c>
      <c r="B184" s="14" t="s">
        <v>129</v>
      </c>
      <c r="C184" s="14">
        <v>100</v>
      </c>
      <c r="D184" s="14">
        <v>5.4</v>
      </c>
      <c r="E184" s="14">
        <v>16.7</v>
      </c>
      <c r="F184" s="14">
        <v>47.9</v>
      </c>
      <c r="G184" s="14">
        <v>363.6</v>
      </c>
      <c r="H184" s="14">
        <v>7.0000000000000007E-2</v>
      </c>
      <c r="I184" s="14">
        <v>0.09</v>
      </c>
      <c r="J184" s="14">
        <v>84.5</v>
      </c>
      <c r="K184" s="14">
        <v>0.6</v>
      </c>
      <c r="L184" s="14">
        <v>0</v>
      </c>
      <c r="M184" s="14">
        <v>83.92</v>
      </c>
      <c r="N184" s="14">
        <v>182.71</v>
      </c>
      <c r="O184" s="14">
        <v>30.24</v>
      </c>
      <c r="P184" s="14">
        <v>12.68</v>
      </c>
      <c r="Q184" s="14">
        <v>73.319999999999993</v>
      </c>
      <c r="R184" s="14">
        <v>1.2</v>
      </c>
      <c r="S184" s="14">
        <v>7.3</v>
      </c>
      <c r="T184" s="14">
        <v>5.6</v>
      </c>
      <c r="U184" s="14">
        <v>58.68</v>
      </c>
      <c r="V184" s="12"/>
    </row>
    <row r="185" spans="1:22" s="1" customFormat="1" ht="14.45" customHeight="1" x14ac:dyDescent="0.25">
      <c r="A185" s="14" t="s">
        <v>34</v>
      </c>
      <c r="B185" s="14" t="s">
        <v>199</v>
      </c>
      <c r="C185" s="14">
        <v>200</v>
      </c>
      <c r="D185" s="14">
        <v>5.8</v>
      </c>
      <c r="E185" s="14">
        <v>6.4</v>
      </c>
      <c r="F185" s="14">
        <v>9.4</v>
      </c>
      <c r="G185" s="14">
        <v>118.4</v>
      </c>
      <c r="H185" s="14">
        <v>0.08</v>
      </c>
      <c r="I185" s="14">
        <v>0.3</v>
      </c>
      <c r="J185" s="14">
        <v>44</v>
      </c>
      <c r="K185" s="14">
        <v>0</v>
      </c>
      <c r="L185" s="14">
        <v>2.6</v>
      </c>
      <c r="M185" s="14">
        <v>100</v>
      </c>
      <c r="N185" s="14">
        <v>292</v>
      </c>
      <c r="O185" s="14">
        <v>240</v>
      </c>
      <c r="P185" s="14">
        <v>28</v>
      </c>
      <c r="Q185" s="14">
        <v>180</v>
      </c>
      <c r="R185" s="14">
        <v>0.2</v>
      </c>
      <c r="S185" s="14">
        <v>18</v>
      </c>
      <c r="T185" s="14">
        <v>4</v>
      </c>
      <c r="U185" s="14">
        <v>40</v>
      </c>
      <c r="V185" s="12"/>
    </row>
    <row r="186" spans="1:22" s="1" customFormat="1" ht="15.75" customHeight="1" x14ac:dyDescent="0.25">
      <c r="A186" s="14"/>
      <c r="B186" s="16" t="s">
        <v>52</v>
      </c>
      <c r="C186" s="16">
        <f>SUM(C184:C185)</f>
        <v>300</v>
      </c>
      <c r="D186" s="16">
        <f t="shared" ref="D186:U186" si="26">SUM(D184:D185)</f>
        <v>11.2</v>
      </c>
      <c r="E186" s="16">
        <f t="shared" si="26"/>
        <v>23.1</v>
      </c>
      <c r="F186" s="16">
        <f t="shared" si="26"/>
        <v>57.3</v>
      </c>
      <c r="G186" s="16">
        <f t="shared" si="26"/>
        <v>482</v>
      </c>
      <c r="H186" s="16">
        <f t="shared" si="26"/>
        <v>0.15000000000000002</v>
      </c>
      <c r="I186" s="16">
        <f t="shared" si="26"/>
        <v>0.39</v>
      </c>
      <c r="J186" s="16">
        <f t="shared" si="26"/>
        <v>128.5</v>
      </c>
      <c r="K186" s="16">
        <f t="shared" si="26"/>
        <v>0.6</v>
      </c>
      <c r="L186" s="16">
        <f t="shared" si="26"/>
        <v>2.6</v>
      </c>
      <c r="M186" s="16">
        <f t="shared" si="26"/>
        <v>183.92000000000002</v>
      </c>
      <c r="N186" s="16">
        <f t="shared" si="26"/>
        <v>474.71000000000004</v>
      </c>
      <c r="O186" s="16">
        <f t="shared" si="26"/>
        <v>270.24</v>
      </c>
      <c r="P186" s="16">
        <f t="shared" si="26"/>
        <v>40.68</v>
      </c>
      <c r="Q186" s="16">
        <f t="shared" si="26"/>
        <v>253.32</v>
      </c>
      <c r="R186" s="16">
        <f t="shared" si="26"/>
        <v>1.4</v>
      </c>
      <c r="S186" s="16">
        <f t="shared" si="26"/>
        <v>25.3</v>
      </c>
      <c r="T186" s="16">
        <f t="shared" si="26"/>
        <v>9.6</v>
      </c>
      <c r="U186" s="16">
        <f t="shared" si="26"/>
        <v>98.68</v>
      </c>
      <c r="V186" s="12"/>
    </row>
    <row r="187" spans="1:22" s="1" customFormat="1" ht="15" customHeight="1" x14ac:dyDescent="0.25">
      <c r="A187" s="14"/>
      <c r="B187" s="19" t="s">
        <v>53</v>
      </c>
      <c r="C187" s="19">
        <f t="shared" ref="C187:U187" si="27">C173+C182+C186</f>
        <v>1685</v>
      </c>
      <c r="D187" s="19">
        <f t="shared" si="27"/>
        <v>72.259999999999991</v>
      </c>
      <c r="E187" s="19">
        <f t="shared" si="27"/>
        <v>72.66</v>
      </c>
      <c r="F187" s="19">
        <f t="shared" si="27"/>
        <v>192.93</v>
      </c>
      <c r="G187" s="19">
        <f t="shared" si="27"/>
        <v>1715.3000000000002</v>
      </c>
      <c r="H187" s="19">
        <f t="shared" si="27"/>
        <v>0.76400000000000012</v>
      </c>
      <c r="I187" s="19">
        <f t="shared" si="27"/>
        <v>1.1120000000000001</v>
      </c>
      <c r="J187" s="19">
        <f t="shared" si="27"/>
        <v>693.99</v>
      </c>
      <c r="K187" s="19">
        <f t="shared" si="27"/>
        <v>3.04</v>
      </c>
      <c r="L187" s="19">
        <f t="shared" si="27"/>
        <v>145.78</v>
      </c>
      <c r="M187" s="19">
        <f t="shared" si="27"/>
        <v>1566.26</v>
      </c>
      <c r="N187" s="19">
        <f t="shared" si="27"/>
        <v>2082.9899999999998</v>
      </c>
      <c r="O187" s="19">
        <f t="shared" si="27"/>
        <v>950.54499999999985</v>
      </c>
      <c r="P187" s="19">
        <f t="shared" si="27"/>
        <v>219.47000000000003</v>
      </c>
      <c r="Q187" s="19">
        <f t="shared" si="27"/>
        <v>963.57999999999993</v>
      </c>
      <c r="R187" s="19">
        <f t="shared" si="27"/>
        <v>11.741999999999999</v>
      </c>
      <c r="S187" s="19">
        <f t="shared" si="27"/>
        <v>140.23000000000002</v>
      </c>
      <c r="T187" s="19">
        <f t="shared" si="27"/>
        <v>46.852000000000004</v>
      </c>
      <c r="U187" s="19">
        <f t="shared" si="27"/>
        <v>270.40000000000003</v>
      </c>
      <c r="V187" s="12"/>
    </row>
    <row r="188" spans="1:22" s="1" customFormat="1" ht="14.4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" customFormat="1" ht="45.75" customHeight="1" x14ac:dyDescent="0.25">
      <c r="A189" s="10" t="s">
        <v>2</v>
      </c>
      <c r="B189" s="10" t="s">
        <v>3</v>
      </c>
      <c r="C189" s="10" t="s">
        <v>4</v>
      </c>
      <c r="D189" s="10" t="s">
        <v>5</v>
      </c>
      <c r="E189" s="10" t="s">
        <v>6</v>
      </c>
      <c r="F189" s="11" t="s">
        <v>7</v>
      </c>
      <c r="G189" s="11" t="s">
        <v>8</v>
      </c>
      <c r="H189" s="10" t="s">
        <v>9</v>
      </c>
      <c r="I189" s="10" t="s">
        <v>10</v>
      </c>
      <c r="J189" s="10" t="s">
        <v>11</v>
      </c>
      <c r="K189" s="10" t="s">
        <v>12</v>
      </c>
      <c r="L189" s="10" t="s">
        <v>13</v>
      </c>
      <c r="M189" s="10" t="s">
        <v>14</v>
      </c>
      <c r="N189" s="10" t="s">
        <v>15</v>
      </c>
      <c r="O189" s="10" t="s">
        <v>16</v>
      </c>
      <c r="P189" s="10" t="s">
        <v>17</v>
      </c>
      <c r="Q189" s="10" t="s">
        <v>18</v>
      </c>
      <c r="R189" s="10" t="s">
        <v>19</v>
      </c>
      <c r="S189" s="10" t="s">
        <v>20</v>
      </c>
      <c r="T189" s="10" t="s">
        <v>21</v>
      </c>
      <c r="U189" s="10" t="s">
        <v>22</v>
      </c>
      <c r="V189" s="12"/>
    </row>
    <row r="190" spans="1:22" s="5" customFormat="1" ht="30" customHeight="1" x14ac:dyDescent="0.25">
      <c r="A190" s="11"/>
      <c r="B190" s="11"/>
      <c r="C190" s="11" t="s">
        <v>23</v>
      </c>
      <c r="D190" s="11" t="s">
        <v>23</v>
      </c>
      <c r="E190" s="11" t="s">
        <v>23</v>
      </c>
      <c r="F190" s="11" t="s">
        <v>23</v>
      </c>
      <c r="G190" s="11" t="s">
        <v>24</v>
      </c>
      <c r="H190" s="11" t="s">
        <v>25</v>
      </c>
      <c r="I190" s="11" t="s">
        <v>25</v>
      </c>
      <c r="J190" s="11" t="s">
        <v>26</v>
      </c>
      <c r="K190" s="11" t="s">
        <v>27</v>
      </c>
      <c r="L190" s="11" t="s">
        <v>25</v>
      </c>
      <c r="M190" s="11" t="s">
        <v>25</v>
      </c>
      <c r="N190" s="11" t="s">
        <v>25</v>
      </c>
      <c r="O190" s="11" t="s">
        <v>25</v>
      </c>
      <c r="P190" s="11" t="s">
        <v>25</v>
      </c>
      <c r="Q190" s="11" t="s">
        <v>25</v>
      </c>
      <c r="R190" s="11" t="s">
        <v>25</v>
      </c>
      <c r="S190" s="11" t="s">
        <v>27</v>
      </c>
      <c r="T190" s="11" t="s">
        <v>27</v>
      </c>
      <c r="U190" s="11" t="s">
        <v>27</v>
      </c>
      <c r="V190" s="13"/>
    </row>
    <row r="191" spans="1:22" s="1" customFormat="1" ht="14.45" customHeight="1" x14ac:dyDescent="0.25">
      <c r="A191" s="14"/>
      <c r="B191" s="15" t="s">
        <v>130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2"/>
    </row>
    <row r="192" spans="1:22" s="1" customFormat="1" ht="14.45" customHeight="1" x14ac:dyDescent="0.25">
      <c r="A192" s="14"/>
      <c r="B192" s="16" t="s">
        <v>29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2"/>
    </row>
    <row r="193" spans="1:22" s="1" customFormat="1" ht="14.45" customHeight="1" x14ac:dyDescent="0.25">
      <c r="A193" s="14" t="s">
        <v>55</v>
      </c>
      <c r="B193" s="14" t="s">
        <v>170</v>
      </c>
      <c r="C193" s="14">
        <v>10</v>
      </c>
      <c r="D193" s="14">
        <v>0.1</v>
      </c>
      <c r="E193" s="14">
        <v>7.25</v>
      </c>
      <c r="F193" s="14">
        <v>0.15</v>
      </c>
      <c r="G193" s="14">
        <v>66.099999999999994</v>
      </c>
      <c r="H193" s="14">
        <v>0</v>
      </c>
      <c r="I193" s="14">
        <v>0.01</v>
      </c>
      <c r="J193" s="14">
        <v>45</v>
      </c>
      <c r="K193" s="14">
        <v>0.13</v>
      </c>
      <c r="L193" s="14">
        <v>0</v>
      </c>
      <c r="M193" s="14">
        <v>1.5</v>
      </c>
      <c r="N193" s="14">
        <v>3</v>
      </c>
      <c r="O193" s="14">
        <v>2.4</v>
      </c>
      <c r="P193" s="14">
        <v>0</v>
      </c>
      <c r="Q193" s="14">
        <v>3</v>
      </c>
      <c r="R193" s="14">
        <v>0.02</v>
      </c>
      <c r="S193" s="14">
        <v>0</v>
      </c>
      <c r="T193" s="14">
        <v>0.1</v>
      </c>
      <c r="U193" s="14">
        <v>0.28000000000000003</v>
      </c>
      <c r="V193" s="12"/>
    </row>
    <row r="194" spans="1:22" s="1" customFormat="1" ht="14.45" customHeight="1" x14ac:dyDescent="0.25">
      <c r="A194" s="14" t="s">
        <v>203</v>
      </c>
      <c r="B194" s="14" t="s">
        <v>202</v>
      </c>
      <c r="C194" s="14">
        <v>200</v>
      </c>
      <c r="D194" s="14">
        <v>8.25</v>
      </c>
      <c r="E194" s="14">
        <v>10.11</v>
      </c>
      <c r="F194" s="14">
        <v>37.5</v>
      </c>
      <c r="G194" s="14">
        <v>274.25</v>
      </c>
      <c r="H194" s="14">
        <v>0.13</v>
      </c>
      <c r="I194" s="14">
        <v>0.13</v>
      </c>
      <c r="J194" s="14">
        <v>41.5</v>
      </c>
      <c r="K194" s="14">
        <v>0.13</v>
      </c>
      <c r="L194" s="14">
        <v>0.53200000000000003</v>
      </c>
      <c r="M194" s="14">
        <v>337.82</v>
      </c>
      <c r="N194" s="14">
        <v>215.46</v>
      </c>
      <c r="O194" s="14">
        <v>142.31</v>
      </c>
      <c r="P194" s="14">
        <v>49.21</v>
      </c>
      <c r="Q194" s="14">
        <v>186.2</v>
      </c>
      <c r="R194" s="14">
        <v>1.33</v>
      </c>
      <c r="S194" s="14">
        <v>51.87</v>
      </c>
      <c r="T194" s="14">
        <v>3.06</v>
      </c>
      <c r="U194" s="14">
        <v>34.58</v>
      </c>
      <c r="V194" s="12"/>
    </row>
    <row r="195" spans="1:22" s="1" customFormat="1" ht="14.45" customHeight="1" x14ac:dyDescent="0.25">
      <c r="A195" s="14" t="s">
        <v>76</v>
      </c>
      <c r="B195" s="14" t="s">
        <v>77</v>
      </c>
      <c r="C195" s="14">
        <v>200</v>
      </c>
      <c r="D195" s="14">
        <v>3.9</v>
      </c>
      <c r="E195" s="14">
        <v>2.9</v>
      </c>
      <c r="F195" s="14">
        <v>11.2</v>
      </c>
      <c r="G195" s="14">
        <v>86</v>
      </c>
      <c r="H195" s="14">
        <v>0.03</v>
      </c>
      <c r="I195" s="14">
        <v>0.13</v>
      </c>
      <c r="J195" s="14">
        <v>13.29</v>
      </c>
      <c r="K195" s="14">
        <v>0</v>
      </c>
      <c r="L195" s="14">
        <v>0.52</v>
      </c>
      <c r="M195" s="14">
        <v>38.549999999999997</v>
      </c>
      <c r="N195" s="14">
        <v>183.98</v>
      </c>
      <c r="O195" s="14">
        <v>148.32</v>
      </c>
      <c r="P195" s="14">
        <v>30.67</v>
      </c>
      <c r="Q195" s="14">
        <v>106.79</v>
      </c>
      <c r="R195" s="14">
        <v>1.06</v>
      </c>
      <c r="S195" s="14">
        <v>9</v>
      </c>
      <c r="T195" s="14">
        <v>1.76</v>
      </c>
      <c r="U195" s="14">
        <v>20</v>
      </c>
      <c r="V195" s="12"/>
    </row>
    <row r="196" spans="1:22" s="1" customFormat="1" ht="14.45" customHeight="1" x14ac:dyDescent="0.25">
      <c r="A196" s="14" t="s">
        <v>34</v>
      </c>
      <c r="B196" s="14" t="s">
        <v>200</v>
      </c>
      <c r="C196" s="14">
        <v>40</v>
      </c>
      <c r="D196" s="14">
        <v>3.2</v>
      </c>
      <c r="E196" s="14">
        <v>0.4</v>
      </c>
      <c r="F196" s="14">
        <v>19.600000000000001</v>
      </c>
      <c r="G196" s="14">
        <v>95</v>
      </c>
      <c r="H196" s="14">
        <v>0.06</v>
      </c>
      <c r="I196" s="14">
        <v>0.02</v>
      </c>
      <c r="J196" s="14">
        <v>0</v>
      </c>
      <c r="K196" s="14">
        <v>0</v>
      </c>
      <c r="L196" s="14">
        <v>0</v>
      </c>
      <c r="M196" s="14">
        <v>177.2</v>
      </c>
      <c r="N196" s="14">
        <v>54.4</v>
      </c>
      <c r="O196" s="14">
        <v>9.1999999999999993</v>
      </c>
      <c r="P196" s="14">
        <v>13.6</v>
      </c>
      <c r="Q196" s="14">
        <v>35.6</v>
      </c>
      <c r="R196" s="14">
        <v>0.8</v>
      </c>
      <c r="S196" s="14">
        <v>12.8</v>
      </c>
      <c r="T196" s="14">
        <v>2.4</v>
      </c>
      <c r="U196" s="14">
        <v>5.82</v>
      </c>
      <c r="V196" s="12"/>
    </row>
    <row r="197" spans="1:22" s="1" customFormat="1" ht="14.45" customHeight="1" x14ac:dyDescent="0.25">
      <c r="A197" s="14" t="s">
        <v>34</v>
      </c>
      <c r="B197" s="17" t="s">
        <v>215</v>
      </c>
      <c r="C197" s="14">
        <v>100</v>
      </c>
      <c r="D197" s="14">
        <v>0.8</v>
      </c>
      <c r="E197" s="14">
        <v>0.2</v>
      </c>
      <c r="F197" s="14">
        <v>7.5</v>
      </c>
      <c r="G197" s="14">
        <v>35</v>
      </c>
      <c r="H197" s="14">
        <v>0.06</v>
      </c>
      <c r="I197" s="14">
        <v>0.03</v>
      </c>
      <c r="J197" s="14">
        <v>10</v>
      </c>
      <c r="K197" s="14">
        <v>0</v>
      </c>
      <c r="L197" s="14">
        <v>38</v>
      </c>
      <c r="M197" s="14">
        <v>12</v>
      </c>
      <c r="N197" s="14">
        <v>155</v>
      </c>
      <c r="O197" s="14">
        <v>35</v>
      </c>
      <c r="P197" s="14">
        <v>11</v>
      </c>
      <c r="Q197" s="14">
        <v>17</v>
      </c>
      <c r="R197" s="14">
        <v>0.1</v>
      </c>
      <c r="S197" s="14">
        <v>0.3</v>
      </c>
      <c r="T197" s="14">
        <v>0.1</v>
      </c>
      <c r="U197" s="14">
        <v>150.30000000000001</v>
      </c>
      <c r="V197" s="12"/>
    </row>
    <row r="198" spans="1:22" s="1" customFormat="1" ht="15.75" customHeight="1" x14ac:dyDescent="0.25">
      <c r="A198" s="14"/>
      <c r="B198" s="16" t="s">
        <v>35</v>
      </c>
      <c r="C198" s="16">
        <f>SUM(C193:C197)</f>
        <v>550</v>
      </c>
      <c r="D198" s="16">
        <f t="shared" ref="D198:U198" si="28">SUM(D193:D197)</f>
        <v>16.25</v>
      </c>
      <c r="E198" s="16">
        <f t="shared" si="28"/>
        <v>20.859999999999996</v>
      </c>
      <c r="F198" s="16">
        <f t="shared" si="28"/>
        <v>75.949999999999989</v>
      </c>
      <c r="G198" s="16">
        <f t="shared" si="28"/>
        <v>556.35</v>
      </c>
      <c r="H198" s="16">
        <f t="shared" si="28"/>
        <v>0.28000000000000003</v>
      </c>
      <c r="I198" s="16">
        <f t="shared" si="28"/>
        <v>0.32000000000000006</v>
      </c>
      <c r="J198" s="16">
        <f t="shared" si="28"/>
        <v>109.78999999999999</v>
      </c>
      <c r="K198" s="16">
        <f t="shared" si="28"/>
        <v>0.26</v>
      </c>
      <c r="L198" s="16">
        <f t="shared" si="28"/>
        <v>39.052</v>
      </c>
      <c r="M198" s="16">
        <f t="shared" si="28"/>
        <v>567.06999999999994</v>
      </c>
      <c r="N198" s="16">
        <f t="shared" si="28"/>
        <v>611.83999999999992</v>
      </c>
      <c r="O198" s="16">
        <f t="shared" si="28"/>
        <v>337.22999999999996</v>
      </c>
      <c r="P198" s="16">
        <f t="shared" si="28"/>
        <v>104.47999999999999</v>
      </c>
      <c r="Q198" s="16">
        <f t="shared" si="28"/>
        <v>348.59000000000003</v>
      </c>
      <c r="R198" s="16">
        <f t="shared" si="28"/>
        <v>3.31</v>
      </c>
      <c r="S198" s="16">
        <f t="shared" si="28"/>
        <v>73.97</v>
      </c>
      <c r="T198" s="16">
        <f t="shared" si="28"/>
        <v>7.42</v>
      </c>
      <c r="U198" s="16">
        <f t="shared" si="28"/>
        <v>210.98000000000002</v>
      </c>
      <c r="V198" s="12"/>
    </row>
    <row r="199" spans="1:22" s="1" customFormat="1" ht="14.45" customHeight="1" x14ac:dyDescent="0.25">
      <c r="A199" s="14"/>
      <c r="B199" s="16" t="s">
        <v>36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2"/>
    </row>
    <row r="200" spans="1:22" s="1" customFormat="1" ht="14.45" customHeight="1" x14ac:dyDescent="0.25">
      <c r="A200" s="14" t="s">
        <v>78</v>
      </c>
      <c r="B200" s="14" t="s">
        <v>79</v>
      </c>
      <c r="C200" s="14">
        <v>80</v>
      </c>
      <c r="D200" s="14">
        <v>0.9</v>
      </c>
      <c r="E200" s="14">
        <v>7.2</v>
      </c>
      <c r="F200" s="14">
        <v>5.3</v>
      </c>
      <c r="G200" s="14">
        <v>89.5</v>
      </c>
      <c r="H200" s="14">
        <v>0.03</v>
      </c>
      <c r="I200" s="14">
        <v>0.02</v>
      </c>
      <c r="J200" s="14">
        <v>97.18</v>
      </c>
      <c r="K200" s="14">
        <v>0</v>
      </c>
      <c r="L200" s="14">
        <v>3.01</v>
      </c>
      <c r="M200" s="14">
        <v>267.99</v>
      </c>
      <c r="N200" s="14">
        <v>170.47</v>
      </c>
      <c r="O200" s="14">
        <v>16.14</v>
      </c>
      <c r="P200" s="14">
        <v>12.89</v>
      </c>
      <c r="Q200" s="14">
        <v>28.53</v>
      </c>
      <c r="R200" s="14">
        <v>0.55000000000000004</v>
      </c>
      <c r="S200" s="14">
        <v>10.48</v>
      </c>
      <c r="T200" s="14">
        <v>0.18</v>
      </c>
      <c r="U200" s="14">
        <v>15.8</v>
      </c>
      <c r="V200" s="12"/>
    </row>
    <row r="201" spans="1:22" s="1" customFormat="1" ht="14.45" customHeight="1" x14ac:dyDescent="0.25">
      <c r="A201" s="14" t="s">
        <v>80</v>
      </c>
      <c r="B201" s="14" t="s">
        <v>81</v>
      </c>
      <c r="C201" s="14">
        <v>200</v>
      </c>
      <c r="D201" s="14">
        <v>4.6399999999999997</v>
      </c>
      <c r="E201" s="14">
        <v>5.6</v>
      </c>
      <c r="F201" s="14">
        <v>5.68</v>
      </c>
      <c r="G201" s="14">
        <v>92.24</v>
      </c>
      <c r="H201" s="14">
        <v>2.4E-2</v>
      </c>
      <c r="I201" s="14">
        <v>3.2000000000000001E-2</v>
      </c>
      <c r="J201" s="14">
        <v>104.94</v>
      </c>
      <c r="K201" s="14">
        <v>0</v>
      </c>
      <c r="L201" s="14">
        <v>10.77</v>
      </c>
      <c r="M201" s="14">
        <v>98.52</v>
      </c>
      <c r="N201" s="14">
        <v>184</v>
      </c>
      <c r="O201" s="14">
        <v>37.47</v>
      </c>
      <c r="P201" s="14">
        <v>13.13</v>
      </c>
      <c r="Q201" s="14">
        <v>30.97</v>
      </c>
      <c r="R201" s="14">
        <v>0.48</v>
      </c>
      <c r="S201" s="14">
        <v>15.25</v>
      </c>
      <c r="T201" s="14">
        <v>0.33600000000000002</v>
      </c>
      <c r="U201" s="14">
        <v>14.76</v>
      </c>
      <c r="V201" s="12"/>
    </row>
    <row r="202" spans="1:22" s="1" customFormat="1" ht="14.45" customHeight="1" x14ac:dyDescent="0.25">
      <c r="A202" s="14" t="s">
        <v>154</v>
      </c>
      <c r="B202" s="14" t="s">
        <v>155</v>
      </c>
      <c r="C202" s="14">
        <v>150</v>
      </c>
      <c r="D202" s="14">
        <v>3.5</v>
      </c>
      <c r="E202" s="14">
        <v>4.8</v>
      </c>
      <c r="F202" s="14">
        <v>35</v>
      </c>
      <c r="G202" s="14">
        <v>196.8</v>
      </c>
      <c r="H202" s="14">
        <v>0.03</v>
      </c>
      <c r="I202" s="14">
        <v>0.02</v>
      </c>
      <c r="J202" s="14">
        <v>18.36</v>
      </c>
      <c r="K202" s="14">
        <v>0.09</v>
      </c>
      <c r="L202" s="14">
        <v>0</v>
      </c>
      <c r="M202" s="14">
        <v>152.6</v>
      </c>
      <c r="N202" s="14">
        <v>44.72</v>
      </c>
      <c r="O202" s="14">
        <v>87.98</v>
      </c>
      <c r="P202" s="14">
        <v>22.63</v>
      </c>
      <c r="Q202" s="14">
        <v>69.7</v>
      </c>
      <c r="R202" s="14">
        <v>0.48</v>
      </c>
      <c r="S202" s="14">
        <v>20.73</v>
      </c>
      <c r="T202" s="14">
        <v>6.94</v>
      </c>
      <c r="U202" s="14">
        <v>26.09</v>
      </c>
      <c r="V202" s="12"/>
    </row>
    <row r="203" spans="1:22" s="1" customFormat="1" ht="14.45" customHeight="1" x14ac:dyDescent="0.25">
      <c r="A203" s="14" t="s">
        <v>133</v>
      </c>
      <c r="B203" s="14" t="s">
        <v>184</v>
      </c>
      <c r="C203" s="14">
        <v>90</v>
      </c>
      <c r="D203" s="14">
        <v>12.7</v>
      </c>
      <c r="E203" s="14">
        <v>2.2000000000000002</v>
      </c>
      <c r="F203" s="14">
        <v>7.7</v>
      </c>
      <c r="G203" s="14">
        <v>101.4</v>
      </c>
      <c r="H203" s="14">
        <v>0.06</v>
      </c>
      <c r="I203" s="14">
        <v>7.0000000000000007E-2</v>
      </c>
      <c r="J203" s="14">
        <v>17.600000000000001</v>
      </c>
      <c r="K203" s="14">
        <v>0.79</v>
      </c>
      <c r="L203" s="14">
        <v>0.28999999999999998</v>
      </c>
      <c r="M203" s="14">
        <v>206.56</v>
      </c>
      <c r="N203" s="14">
        <v>223.13</v>
      </c>
      <c r="O203" s="14">
        <v>26.89</v>
      </c>
      <c r="P203" s="14">
        <v>21.51</v>
      </c>
      <c r="Q203" s="14">
        <v>150.94</v>
      </c>
      <c r="R203" s="14">
        <v>0.61</v>
      </c>
      <c r="S203" s="14">
        <v>113.23</v>
      </c>
      <c r="T203" s="14">
        <v>16.89</v>
      </c>
      <c r="U203" s="14">
        <v>509.5</v>
      </c>
      <c r="V203" s="12"/>
    </row>
    <row r="204" spans="1:22" s="1" customFormat="1" ht="14.45" customHeight="1" x14ac:dyDescent="0.25">
      <c r="A204" s="14" t="s">
        <v>124</v>
      </c>
      <c r="B204" s="14" t="s">
        <v>125</v>
      </c>
      <c r="C204" s="14">
        <v>30</v>
      </c>
      <c r="D204" s="14">
        <v>0.84</v>
      </c>
      <c r="E204" s="14">
        <v>1.1399999999999999</v>
      </c>
      <c r="F204" s="14">
        <v>1.32</v>
      </c>
      <c r="G204" s="14">
        <v>18.72</v>
      </c>
      <c r="H204" s="14">
        <v>0</v>
      </c>
      <c r="I204" s="14">
        <v>6.0000000000000001E-3</v>
      </c>
      <c r="J204" s="14">
        <v>4.34</v>
      </c>
      <c r="K204" s="14">
        <v>1.7999999999999999E-2</v>
      </c>
      <c r="L204" s="14">
        <v>0.20399999999999999</v>
      </c>
      <c r="M204" s="14">
        <v>2.97</v>
      </c>
      <c r="N204" s="14">
        <v>6.85</v>
      </c>
      <c r="O204" s="14">
        <v>2.4660000000000002</v>
      </c>
      <c r="P204" s="14">
        <v>0.68400000000000005</v>
      </c>
      <c r="Q204" s="14">
        <v>2.84</v>
      </c>
      <c r="R204" s="14">
        <v>0.09</v>
      </c>
      <c r="S204" s="14">
        <v>0.42</v>
      </c>
      <c r="T204" s="14">
        <v>0.10199999999999999</v>
      </c>
      <c r="U204" s="14">
        <v>1.73</v>
      </c>
      <c r="V204" s="12"/>
    </row>
    <row r="205" spans="1:22" s="1" customFormat="1" ht="14.45" customHeight="1" x14ac:dyDescent="0.25">
      <c r="A205" s="14" t="s">
        <v>44</v>
      </c>
      <c r="B205" s="14" t="s">
        <v>45</v>
      </c>
      <c r="C205" s="14">
        <v>200</v>
      </c>
      <c r="D205" s="14">
        <v>0.5</v>
      </c>
      <c r="E205" s="14">
        <v>0</v>
      </c>
      <c r="F205" s="14">
        <v>19.8</v>
      </c>
      <c r="G205" s="14">
        <v>81</v>
      </c>
      <c r="H205" s="14">
        <v>0</v>
      </c>
      <c r="I205" s="14">
        <v>0</v>
      </c>
      <c r="J205" s="14">
        <v>15</v>
      </c>
      <c r="K205" s="14">
        <v>0</v>
      </c>
      <c r="L205" s="14">
        <v>0.02</v>
      </c>
      <c r="M205" s="14">
        <v>0.05</v>
      </c>
      <c r="N205" s="14">
        <v>0.17</v>
      </c>
      <c r="O205" s="14">
        <v>108.08</v>
      </c>
      <c r="P205" s="14">
        <v>2.11</v>
      </c>
      <c r="Q205" s="14">
        <v>4.3099999999999996</v>
      </c>
      <c r="R205" s="14">
        <v>0.08</v>
      </c>
      <c r="S205" s="14">
        <v>0</v>
      </c>
      <c r="T205" s="14">
        <v>0</v>
      </c>
      <c r="U205" s="14">
        <v>0</v>
      </c>
      <c r="V205" s="12"/>
    </row>
    <row r="206" spans="1:22" s="1" customFormat="1" ht="14.45" customHeight="1" x14ac:dyDescent="0.25">
      <c r="A206" s="14" t="s">
        <v>34</v>
      </c>
      <c r="B206" s="14" t="s">
        <v>46</v>
      </c>
      <c r="C206" s="14">
        <v>40</v>
      </c>
      <c r="D206" s="14">
        <v>2.6</v>
      </c>
      <c r="E206" s="14">
        <v>0.5</v>
      </c>
      <c r="F206" s="14">
        <v>15.8</v>
      </c>
      <c r="G206" s="14">
        <v>78.2</v>
      </c>
      <c r="H206" s="14">
        <v>7.0000000000000007E-2</v>
      </c>
      <c r="I206" s="14">
        <v>0.03</v>
      </c>
      <c r="J206" s="14">
        <v>0</v>
      </c>
      <c r="K206" s="14">
        <v>0</v>
      </c>
      <c r="L206" s="14">
        <v>0</v>
      </c>
      <c r="M206" s="14">
        <v>162.4</v>
      </c>
      <c r="N206" s="14">
        <v>94</v>
      </c>
      <c r="O206" s="14">
        <v>11.6</v>
      </c>
      <c r="P206" s="14">
        <v>18.8</v>
      </c>
      <c r="Q206" s="14">
        <v>60</v>
      </c>
      <c r="R206" s="14">
        <v>1.56</v>
      </c>
      <c r="S206" s="14">
        <v>1.76</v>
      </c>
      <c r="T206" s="14">
        <v>2.2000000000000002</v>
      </c>
      <c r="U206" s="14">
        <v>9.6</v>
      </c>
      <c r="V206" s="12"/>
    </row>
    <row r="207" spans="1:22" s="1" customFormat="1" ht="14.45" customHeight="1" x14ac:dyDescent="0.25">
      <c r="A207" s="14" t="s">
        <v>34</v>
      </c>
      <c r="B207" s="14" t="s">
        <v>200</v>
      </c>
      <c r="C207" s="14">
        <v>30</v>
      </c>
      <c r="D207" s="14">
        <v>2.4</v>
      </c>
      <c r="E207" s="14">
        <v>0.3</v>
      </c>
      <c r="F207" s="14">
        <v>14.7</v>
      </c>
      <c r="G207" s="14">
        <v>71.2</v>
      </c>
      <c r="H207" s="14">
        <v>0.05</v>
      </c>
      <c r="I207" s="14">
        <v>0.02</v>
      </c>
      <c r="J207" s="14">
        <v>0</v>
      </c>
      <c r="K207" s="14">
        <v>0</v>
      </c>
      <c r="L207" s="14">
        <v>0</v>
      </c>
      <c r="M207" s="14">
        <v>132.9</v>
      </c>
      <c r="N207" s="14">
        <v>40.799999999999997</v>
      </c>
      <c r="O207" s="14">
        <v>6.9</v>
      </c>
      <c r="P207" s="14">
        <v>10.199999999999999</v>
      </c>
      <c r="Q207" s="14">
        <v>26.7</v>
      </c>
      <c r="R207" s="14">
        <v>0.6</v>
      </c>
      <c r="S207" s="14">
        <v>9.6</v>
      </c>
      <c r="T207" s="14">
        <v>1.8</v>
      </c>
      <c r="U207" s="14">
        <v>4.37</v>
      </c>
      <c r="V207" s="12"/>
    </row>
    <row r="208" spans="1:22" s="1" customFormat="1" ht="15.75" customHeight="1" x14ac:dyDescent="0.25">
      <c r="A208" s="14"/>
      <c r="B208" s="16" t="s">
        <v>47</v>
      </c>
      <c r="C208" s="16">
        <f>SUM(C200:C207)</f>
        <v>820</v>
      </c>
      <c r="D208" s="16">
        <f t="shared" ref="D208:U208" si="29">SUM(D200:D207)</f>
        <v>28.08</v>
      </c>
      <c r="E208" s="16">
        <f t="shared" si="29"/>
        <v>21.740000000000002</v>
      </c>
      <c r="F208" s="16">
        <f t="shared" si="29"/>
        <v>105.30000000000001</v>
      </c>
      <c r="G208" s="16">
        <f>SUM(G200:G207)</f>
        <v>729.06000000000017</v>
      </c>
      <c r="H208" s="16">
        <f t="shared" si="29"/>
        <v>0.26400000000000001</v>
      </c>
      <c r="I208" s="16">
        <f t="shared" si="29"/>
        <v>0.19800000000000001</v>
      </c>
      <c r="J208" s="16">
        <f t="shared" si="29"/>
        <v>257.42</v>
      </c>
      <c r="K208" s="16">
        <f t="shared" si="29"/>
        <v>0.89800000000000002</v>
      </c>
      <c r="L208" s="16">
        <f t="shared" si="29"/>
        <v>14.293999999999999</v>
      </c>
      <c r="M208" s="16">
        <f t="shared" si="29"/>
        <v>1023.99</v>
      </c>
      <c r="N208" s="16">
        <f t="shared" si="29"/>
        <v>764.14</v>
      </c>
      <c r="O208" s="16">
        <f t="shared" si="29"/>
        <v>297.52600000000001</v>
      </c>
      <c r="P208" s="16">
        <f t="shared" si="29"/>
        <v>101.95400000000001</v>
      </c>
      <c r="Q208" s="16">
        <f t="shared" si="29"/>
        <v>373.98999999999995</v>
      </c>
      <c r="R208" s="16">
        <f t="shared" si="29"/>
        <v>4.45</v>
      </c>
      <c r="S208" s="16">
        <f t="shared" si="29"/>
        <v>171.46999999999997</v>
      </c>
      <c r="T208" s="16">
        <f t="shared" si="29"/>
        <v>28.448</v>
      </c>
      <c r="U208" s="16">
        <f t="shared" si="29"/>
        <v>581.85</v>
      </c>
      <c r="V208" s="12"/>
    </row>
    <row r="209" spans="1:22" s="1" customFormat="1" ht="14.45" customHeight="1" x14ac:dyDescent="0.25">
      <c r="A209" s="14"/>
      <c r="B209" s="16" t="s">
        <v>48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2"/>
    </row>
    <row r="210" spans="1:22" s="1" customFormat="1" ht="14.45" customHeight="1" x14ac:dyDescent="0.25">
      <c r="A210" s="14" t="s">
        <v>113</v>
      </c>
      <c r="B210" s="14" t="s">
        <v>114</v>
      </c>
      <c r="C210" s="14">
        <v>40</v>
      </c>
      <c r="D210" s="14">
        <v>4.8</v>
      </c>
      <c r="E210" s="14">
        <v>4</v>
      </c>
      <c r="F210" s="14">
        <v>0.3</v>
      </c>
      <c r="G210" s="14">
        <v>56.6</v>
      </c>
      <c r="H210" s="14">
        <v>0.02</v>
      </c>
      <c r="I210" s="14">
        <v>0.14000000000000001</v>
      </c>
      <c r="J210" s="14">
        <v>62.4</v>
      </c>
      <c r="K210" s="14">
        <v>0.88</v>
      </c>
      <c r="L210" s="14">
        <v>0</v>
      </c>
      <c r="M210" s="14">
        <v>40.74</v>
      </c>
      <c r="N210" s="14">
        <v>46.48</v>
      </c>
      <c r="O210" s="14">
        <v>19.36</v>
      </c>
      <c r="P210" s="14">
        <v>4.18</v>
      </c>
      <c r="Q210" s="14">
        <v>66.819999999999993</v>
      </c>
      <c r="R210" s="14">
        <v>0.87</v>
      </c>
      <c r="S210" s="14">
        <v>8</v>
      </c>
      <c r="T210" s="14">
        <v>10.81</v>
      </c>
      <c r="U210" s="14">
        <v>22</v>
      </c>
      <c r="V210" s="12"/>
    </row>
    <row r="211" spans="1:22" s="1" customFormat="1" ht="14.45" customHeight="1" x14ac:dyDescent="0.25">
      <c r="A211" s="14" t="s">
        <v>213</v>
      </c>
      <c r="B211" s="14" t="s">
        <v>214</v>
      </c>
      <c r="C211" s="14">
        <v>200</v>
      </c>
      <c r="D211" s="14">
        <v>0.2</v>
      </c>
      <c r="E211" s="14">
        <v>0.2</v>
      </c>
      <c r="F211" s="14">
        <v>7.5</v>
      </c>
      <c r="G211" s="14">
        <v>31.6</v>
      </c>
      <c r="H211" s="14">
        <v>0</v>
      </c>
      <c r="I211" s="14">
        <v>0</v>
      </c>
      <c r="J211" s="14">
        <v>0.7</v>
      </c>
      <c r="K211" s="14">
        <v>0</v>
      </c>
      <c r="L211" s="14">
        <v>0.5</v>
      </c>
      <c r="M211" s="14">
        <v>3</v>
      </c>
      <c r="N211" s="14">
        <v>48.4</v>
      </c>
      <c r="O211" s="14">
        <v>63</v>
      </c>
      <c r="P211" s="14">
        <v>4.5999999999999996</v>
      </c>
      <c r="Q211" s="14">
        <v>8.3000000000000007</v>
      </c>
      <c r="R211" s="14">
        <v>1</v>
      </c>
      <c r="S211" s="14">
        <v>0.2</v>
      </c>
      <c r="T211" s="14">
        <v>0</v>
      </c>
      <c r="U211" s="14">
        <v>1</v>
      </c>
      <c r="V211" s="12"/>
    </row>
    <row r="212" spans="1:22" s="1" customFormat="1" ht="14.45" customHeight="1" x14ac:dyDescent="0.25">
      <c r="A212" s="14" t="s">
        <v>134</v>
      </c>
      <c r="B212" s="14" t="s">
        <v>135</v>
      </c>
      <c r="C212" s="14">
        <v>40</v>
      </c>
      <c r="D212" s="14">
        <v>3.4</v>
      </c>
      <c r="E212" s="14">
        <v>1.2</v>
      </c>
      <c r="F212" s="14">
        <v>22.7</v>
      </c>
      <c r="G212" s="14">
        <v>115.1</v>
      </c>
      <c r="H212" s="14">
        <v>0.04</v>
      </c>
      <c r="I212" s="14">
        <v>0.02</v>
      </c>
      <c r="J212" s="14">
        <v>2.7</v>
      </c>
      <c r="K212" s="14">
        <v>0.01</v>
      </c>
      <c r="L212" s="14">
        <v>0</v>
      </c>
      <c r="M212" s="14">
        <v>138.33000000000001</v>
      </c>
      <c r="N212" s="14">
        <v>38.31</v>
      </c>
      <c r="O212" s="14">
        <v>12.1</v>
      </c>
      <c r="P212" s="14">
        <v>5.08</v>
      </c>
      <c r="Q212" s="14">
        <v>28.49</v>
      </c>
      <c r="R212" s="14">
        <v>0.39</v>
      </c>
      <c r="S212" s="14">
        <v>19.2</v>
      </c>
      <c r="T212" s="14">
        <v>1.73</v>
      </c>
      <c r="U212" s="14">
        <v>7.21</v>
      </c>
      <c r="V212" s="12"/>
    </row>
    <row r="213" spans="1:22" s="1" customFormat="1" ht="16.5" customHeight="1" x14ac:dyDescent="0.25">
      <c r="A213" s="14"/>
      <c r="B213" s="16" t="s">
        <v>52</v>
      </c>
      <c r="C213" s="16">
        <f>SUM(C210:C212)</f>
        <v>280</v>
      </c>
      <c r="D213" s="16">
        <f>SUM(D210:D212)</f>
        <v>8.4</v>
      </c>
      <c r="E213" s="16">
        <f t="shared" ref="E213:U213" si="30">SUM(E210:E212)</f>
        <v>5.4</v>
      </c>
      <c r="F213" s="16">
        <f t="shared" si="30"/>
        <v>30.5</v>
      </c>
      <c r="G213" s="16">
        <f>SUM(G210:G212)</f>
        <v>203.3</v>
      </c>
      <c r="H213" s="16">
        <f t="shared" si="30"/>
        <v>0.06</v>
      </c>
      <c r="I213" s="16">
        <f t="shared" si="30"/>
        <v>0.16</v>
      </c>
      <c r="J213" s="16">
        <f t="shared" si="30"/>
        <v>65.8</v>
      </c>
      <c r="K213" s="16">
        <f t="shared" si="30"/>
        <v>0.89</v>
      </c>
      <c r="L213" s="16">
        <f t="shared" si="30"/>
        <v>0.5</v>
      </c>
      <c r="M213" s="16">
        <f t="shared" si="30"/>
        <v>182.07000000000002</v>
      </c>
      <c r="N213" s="16">
        <f t="shared" si="30"/>
        <v>133.19</v>
      </c>
      <c r="O213" s="16">
        <f t="shared" si="30"/>
        <v>94.46</v>
      </c>
      <c r="P213" s="16">
        <f t="shared" si="30"/>
        <v>13.86</v>
      </c>
      <c r="Q213" s="16">
        <f t="shared" si="30"/>
        <v>103.60999999999999</v>
      </c>
      <c r="R213" s="16">
        <f t="shared" si="30"/>
        <v>2.2600000000000002</v>
      </c>
      <c r="S213" s="16">
        <f t="shared" si="30"/>
        <v>27.4</v>
      </c>
      <c r="T213" s="16">
        <f t="shared" si="30"/>
        <v>12.540000000000001</v>
      </c>
      <c r="U213" s="16">
        <f t="shared" si="30"/>
        <v>30.21</v>
      </c>
      <c r="V213" s="12"/>
    </row>
    <row r="214" spans="1:22" s="1" customFormat="1" ht="18.75" customHeight="1" x14ac:dyDescent="0.25">
      <c r="A214" s="14"/>
      <c r="B214" s="19" t="s">
        <v>53</v>
      </c>
      <c r="C214" s="19">
        <f>C198+C208+C213</f>
        <v>1650</v>
      </c>
      <c r="D214" s="23">
        <f t="shared" ref="D214:U214" si="31">D198+D208+D213</f>
        <v>52.73</v>
      </c>
      <c r="E214" s="19">
        <f t="shared" si="31"/>
        <v>47.999999999999993</v>
      </c>
      <c r="F214" s="19">
        <f t="shared" si="31"/>
        <v>211.75</v>
      </c>
      <c r="G214" s="19">
        <f t="shared" si="31"/>
        <v>1488.7100000000003</v>
      </c>
      <c r="H214" s="19">
        <f t="shared" si="31"/>
        <v>0.60400000000000009</v>
      </c>
      <c r="I214" s="19">
        <f t="shared" si="31"/>
        <v>0.67800000000000005</v>
      </c>
      <c r="J214" s="19">
        <f t="shared" si="31"/>
        <v>433.01000000000005</v>
      </c>
      <c r="K214" s="19">
        <f t="shared" si="31"/>
        <v>2.048</v>
      </c>
      <c r="L214" s="19">
        <f t="shared" si="31"/>
        <v>53.845999999999997</v>
      </c>
      <c r="M214" s="19">
        <f t="shared" si="31"/>
        <v>1773.1299999999999</v>
      </c>
      <c r="N214" s="19">
        <f t="shared" si="31"/>
        <v>1509.17</v>
      </c>
      <c r="O214" s="19">
        <f t="shared" si="31"/>
        <v>729.21600000000001</v>
      </c>
      <c r="P214" s="19">
        <f t="shared" si="31"/>
        <v>220.29399999999998</v>
      </c>
      <c r="Q214" s="19">
        <f t="shared" si="31"/>
        <v>826.18999999999994</v>
      </c>
      <c r="R214" s="19">
        <f t="shared" si="31"/>
        <v>10.02</v>
      </c>
      <c r="S214" s="19">
        <f t="shared" si="31"/>
        <v>272.83999999999997</v>
      </c>
      <c r="T214" s="19">
        <f t="shared" si="31"/>
        <v>48.408000000000001</v>
      </c>
      <c r="U214" s="19">
        <f t="shared" si="31"/>
        <v>823.04000000000008</v>
      </c>
      <c r="V214" s="12"/>
    </row>
    <row r="215" spans="1:22" s="1" customFormat="1" ht="14.45" customHeight="1" x14ac:dyDescent="0.25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12"/>
    </row>
    <row r="216" spans="1:22" s="1" customFormat="1" ht="14.4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" customFormat="1" ht="45.75" customHeight="1" x14ac:dyDescent="0.25">
      <c r="A217" s="10" t="s">
        <v>2</v>
      </c>
      <c r="B217" s="10" t="s">
        <v>3</v>
      </c>
      <c r="C217" s="10" t="s">
        <v>4</v>
      </c>
      <c r="D217" s="10" t="s">
        <v>5</v>
      </c>
      <c r="E217" s="10" t="s">
        <v>6</v>
      </c>
      <c r="F217" s="11" t="s">
        <v>7</v>
      </c>
      <c r="G217" s="11" t="s">
        <v>8</v>
      </c>
      <c r="H217" s="10" t="s">
        <v>9</v>
      </c>
      <c r="I217" s="10" t="s">
        <v>10</v>
      </c>
      <c r="J217" s="10" t="s">
        <v>11</v>
      </c>
      <c r="K217" s="10" t="s">
        <v>12</v>
      </c>
      <c r="L217" s="10" t="s">
        <v>13</v>
      </c>
      <c r="M217" s="10" t="s">
        <v>14</v>
      </c>
      <c r="N217" s="10" t="s">
        <v>15</v>
      </c>
      <c r="O217" s="10" t="s">
        <v>16</v>
      </c>
      <c r="P217" s="10" t="s">
        <v>17</v>
      </c>
      <c r="Q217" s="10" t="s">
        <v>18</v>
      </c>
      <c r="R217" s="10" t="s">
        <v>19</v>
      </c>
      <c r="S217" s="10" t="s">
        <v>20</v>
      </c>
      <c r="T217" s="10" t="s">
        <v>21</v>
      </c>
      <c r="U217" s="10" t="s">
        <v>22</v>
      </c>
      <c r="V217" s="12"/>
    </row>
    <row r="218" spans="1:22" s="5" customFormat="1" ht="30" customHeight="1" x14ac:dyDescent="0.25">
      <c r="A218" s="11"/>
      <c r="B218" s="11"/>
      <c r="C218" s="11" t="s">
        <v>23</v>
      </c>
      <c r="D218" s="11" t="s">
        <v>23</v>
      </c>
      <c r="E218" s="11" t="s">
        <v>23</v>
      </c>
      <c r="F218" s="11" t="s">
        <v>23</v>
      </c>
      <c r="G218" s="11" t="s">
        <v>24</v>
      </c>
      <c r="H218" s="11" t="s">
        <v>25</v>
      </c>
      <c r="I218" s="11" t="s">
        <v>25</v>
      </c>
      <c r="J218" s="11" t="s">
        <v>26</v>
      </c>
      <c r="K218" s="11" t="s">
        <v>27</v>
      </c>
      <c r="L218" s="11" t="s">
        <v>25</v>
      </c>
      <c r="M218" s="11" t="s">
        <v>25</v>
      </c>
      <c r="N218" s="11" t="s">
        <v>25</v>
      </c>
      <c r="O218" s="11" t="s">
        <v>25</v>
      </c>
      <c r="P218" s="11" t="s">
        <v>25</v>
      </c>
      <c r="Q218" s="11" t="s">
        <v>25</v>
      </c>
      <c r="R218" s="11" t="s">
        <v>25</v>
      </c>
      <c r="S218" s="11" t="s">
        <v>27</v>
      </c>
      <c r="T218" s="11" t="s">
        <v>27</v>
      </c>
      <c r="U218" s="11" t="s">
        <v>27</v>
      </c>
      <c r="V218" s="13"/>
    </row>
    <row r="219" spans="1:22" s="1" customFormat="1" ht="14.45" customHeight="1" x14ac:dyDescent="0.25">
      <c r="A219" s="14"/>
      <c r="B219" s="15" t="s">
        <v>136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2"/>
    </row>
    <row r="220" spans="1:22" s="1" customFormat="1" ht="14.45" customHeight="1" x14ac:dyDescent="0.25">
      <c r="A220" s="14"/>
      <c r="B220" s="16" t="s">
        <v>29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2"/>
    </row>
    <row r="221" spans="1:22" s="1" customFormat="1" ht="14.45" customHeight="1" x14ac:dyDescent="0.25">
      <c r="A221" s="14" t="s">
        <v>137</v>
      </c>
      <c r="B221" s="14" t="s">
        <v>138</v>
      </c>
      <c r="C221" s="14">
        <v>150</v>
      </c>
      <c r="D221" s="14">
        <v>29.7</v>
      </c>
      <c r="E221" s="14">
        <v>10.7</v>
      </c>
      <c r="F221" s="14">
        <v>21.6</v>
      </c>
      <c r="G221" s="14">
        <v>301.3</v>
      </c>
      <c r="H221" s="14">
        <v>0.06</v>
      </c>
      <c r="I221" s="14">
        <v>0.32</v>
      </c>
      <c r="J221" s="14">
        <v>51.12</v>
      </c>
      <c r="K221" s="14">
        <v>0.15</v>
      </c>
      <c r="L221" s="14">
        <v>0.28999999999999998</v>
      </c>
      <c r="M221" s="14">
        <v>181.29</v>
      </c>
      <c r="N221" s="14">
        <v>159.41999999999999</v>
      </c>
      <c r="O221" s="14">
        <v>223.93</v>
      </c>
      <c r="P221" s="14">
        <v>32.44</v>
      </c>
      <c r="Q221" s="14">
        <v>290.68</v>
      </c>
      <c r="R221" s="14">
        <v>0.86</v>
      </c>
      <c r="S221" s="14">
        <v>28.82</v>
      </c>
      <c r="T221" s="14">
        <v>39.11</v>
      </c>
      <c r="U221" s="14">
        <v>49.63</v>
      </c>
      <c r="V221" s="12"/>
    </row>
    <row r="222" spans="1:22" s="1" customFormat="1" ht="14.45" customHeight="1" x14ac:dyDescent="0.25">
      <c r="A222" s="14" t="s">
        <v>139</v>
      </c>
      <c r="B222" s="14" t="s">
        <v>140</v>
      </c>
      <c r="C222" s="14">
        <v>200</v>
      </c>
      <c r="D222" s="14">
        <v>1.6</v>
      </c>
      <c r="E222" s="14">
        <v>1.5</v>
      </c>
      <c r="F222" s="14">
        <v>8.6</v>
      </c>
      <c r="G222" s="14">
        <v>53.5</v>
      </c>
      <c r="H222" s="14">
        <v>0</v>
      </c>
      <c r="I222" s="14">
        <v>0.01</v>
      </c>
      <c r="J222" s="14">
        <v>0.68</v>
      </c>
      <c r="K222" s="14">
        <v>0</v>
      </c>
      <c r="L222" s="14">
        <v>0.03</v>
      </c>
      <c r="M222" s="14">
        <v>1.94</v>
      </c>
      <c r="N222" s="14">
        <v>7.11</v>
      </c>
      <c r="O222" s="14">
        <v>10.130000000000001</v>
      </c>
      <c r="P222" s="14">
        <v>0.8</v>
      </c>
      <c r="Q222" s="14">
        <v>4.2699999999999996</v>
      </c>
      <c r="R222" s="14">
        <v>0.04</v>
      </c>
      <c r="S222" s="14">
        <v>0.45</v>
      </c>
      <c r="T222" s="14">
        <v>0.09</v>
      </c>
      <c r="U222" s="14">
        <v>1</v>
      </c>
      <c r="V222" s="12"/>
    </row>
    <row r="223" spans="1:22" s="1" customFormat="1" ht="14.45" customHeight="1" x14ac:dyDescent="0.25">
      <c r="A223" s="14" t="s">
        <v>34</v>
      </c>
      <c r="B223" s="17" t="s">
        <v>215</v>
      </c>
      <c r="C223" s="14">
        <v>100</v>
      </c>
      <c r="D223" s="14">
        <v>0.4</v>
      </c>
      <c r="E223" s="14">
        <v>0.4</v>
      </c>
      <c r="F223" s="14">
        <v>9.8000000000000007</v>
      </c>
      <c r="G223" s="14">
        <v>44.4</v>
      </c>
      <c r="H223" s="14">
        <v>0.03</v>
      </c>
      <c r="I223" s="14">
        <v>0.02</v>
      </c>
      <c r="J223" s="14">
        <v>5</v>
      </c>
      <c r="K223" s="14">
        <v>0</v>
      </c>
      <c r="L223" s="14">
        <v>10</v>
      </c>
      <c r="M223" s="14">
        <v>26</v>
      </c>
      <c r="N223" s="14">
        <v>278</v>
      </c>
      <c r="O223" s="14">
        <v>16</v>
      </c>
      <c r="P223" s="14">
        <v>9</v>
      </c>
      <c r="Q223" s="14">
        <v>11</v>
      </c>
      <c r="R223" s="14">
        <v>2.2000000000000002</v>
      </c>
      <c r="S223" s="14">
        <v>2</v>
      </c>
      <c r="T223" s="14">
        <v>0.3</v>
      </c>
      <c r="U223" s="14">
        <v>8</v>
      </c>
      <c r="V223" s="12"/>
    </row>
    <row r="224" spans="1:22" s="1" customFormat="1" ht="14.45" customHeight="1" x14ac:dyDescent="0.25">
      <c r="A224" s="14" t="s">
        <v>34</v>
      </c>
      <c r="B224" s="14" t="s">
        <v>200</v>
      </c>
      <c r="C224" s="14">
        <v>30</v>
      </c>
      <c r="D224" s="14">
        <v>2.4</v>
      </c>
      <c r="E224" s="14">
        <v>0.3</v>
      </c>
      <c r="F224" s="14">
        <v>14.7</v>
      </c>
      <c r="G224" s="14">
        <v>71.2</v>
      </c>
      <c r="H224" s="14">
        <v>0.05</v>
      </c>
      <c r="I224" s="14">
        <v>0.02</v>
      </c>
      <c r="J224" s="14">
        <v>0</v>
      </c>
      <c r="K224" s="14">
        <v>0</v>
      </c>
      <c r="L224" s="14">
        <v>0</v>
      </c>
      <c r="M224" s="14">
        <v>132.9</v>
      </c>
      <c r="N224" s="14">
        <v>40.799999999999997</v>
      </c>
      <c r="O224" s="14">
        <v>6.9</v>
      </c>
      <c r="P224" s="14">
        <v>10.199999999999999</v>
      </c>
      <c r="Q224" s="14">
        <v>26.7</v>
      </c>
      <c r="R224" s="14">
        <v>0.6</v>
      </c>
      <c r="S224" s="14">
        <v>9.6</v>
      </c>
      <c r="T224" s="14">
        <v>1.8</v>
      </c>
      <c r="U224" s="14">
        <v>4.37</v>
      </c>
      <c r="V224" s="12"/>
    </row>
    <row r="225" spans="1:22" s="1" customFormat="1" ht="14.45" customHeight="1" x14ac:dyDescent="0.25">
      <c r="A225" s="14" t="s">
        <v>34</v>
      </c>
      <c r="B225" s="14" t="s">
        <v>201</v>
      </c>
      <c r="C225" s="14">
        <v>20</v>
      </c>
      <c r="D225" s="14">
        <v>1.4</v>
      </c>
      <c r="E225" s="14">
        <v>1.7</v>
      </c>
      <c r="F225" s="14">
        <v>11.1</v>
      </c>
      <c r="G225" s="14">
        <v>65.5</v>
      </c>
      <c r="H225" s="14">
        <v>0.01</v>
      </c>
      <c r="I225" s="14">
        <v>0.08</v>
      </c>
      <c r="J225" s="14">
        <v>9.4</v>
      </c>
      <c r="K225" s="14">
        <v>0</v>
      </c>
      <c r="L225" s="14">
        <v>0.2</v>
      </c>
      <c r="M225" s="14">
        <v>26</v>
      </c>
      <c r="N225" s="14">
        <v>73</v>
      </c>
      <c r="O225" s="14">
        <v>61.4</v>
      </c>
      <c r="P225" s="14">
        <v>6.8</v>
      </c>
      <c r="Q225" s="14">
        <v>43.8</v>
      </c>
      <c r="R225" s="14">
        <v>0.04</v>
      </c>
      <c r="S225" s="14">
        <v>1.4</v>
      </c>
      <c r="T225" s="14">
        <v>0.6</v>
      </c>
      <c r="U225" s="14">
        <v>7</v>
      </c>
      <c r="V225" s="12"/>
    </row>
    <row r="226" spans="1:22" s="1" customFormat="1" ht="15.75" customHeight="1" x14ac:dyDescent="0.25">
      <c r="A226" s="14"/>
      <c r="B226" s="16" t="s">
        <v>35</v>
      </c>
      <c r="C226" s="16">
        <f>SUM(C221:C225)</f>
        <v>500</v>
      </c>
      <c r="D226" s="16">
        <f t="shared" ref="D226:U226" si="32">SUM(D221:D225)</f>
        <v>35.5</v>
      </c>
      <c r="E226" s="16">
        <f t="shared" si="32"/>
        <v>14.6</v>
      </c>
      <c r="F226" s="16">
        <f t="shared" si="32"/>
        <v>65.8</v>
      </c>
      <c r="G226" s="16">
        <f t="shared" si="32"/>
        <v>535.9</v>
      </c>
      <c r="H226" s="16">
        <f t="shared" si="32"/>
        <v>0.15000000000000002</v>
      </c>
      <c r="I226" s="16">
        <f t="shared" si="32"/>
        <v>0.45000000000000007</v>
      </c>
      <c r="J226" s="16">
        <f t="shared" si="32"/>
        <v>66.2</v>
      </c>
      <c r="K226" s="16">
        <f t="shared" si="32"/>
        <v>0.15</v>
      </c>
      <c r="L226" s="16">
        <f t="shared" si="32"/>
        <v>10.52</v>
      </c>
      <c r="M226" s="16">
        <f t="shared" si="32"/>
        <v>368.13</v>
      </c>
      <c r="N226" s="16">
        <f t="shared" si="32"/>
        <v>558.32999999999993</v>
      </c>
      <c r="O226" s="16">
        <f t="shared" si="32"/>
        <v>318.35999999999996</v>
      </c>
      <c r="P226" s="16">
        <f t="shared" si="32"/>
        <v>59.239999999999995</v>
      </c>
      <c r="Q226" s="16">
        <f t="shared" si="32"/>
        <v>376.45</v>
      </c>
      <c r="R226" s="16">
        <f t="shared" si="32"/>
        <v>3.74</v>
      </c>
      <c r="S226" s="16">
        <f t="shared" si="32"/>
        <v>42.269999999999996</v>
      </c>
      <c r="T226" s="16">
        <f t="shared" si="32"/>
        <v>41.9</v>
      </c>
      <c r="U226" s="16">
        <f t="shared" si="32"/>
        <v>70</v>
      </c>
      <c r="V226" s="12"/>
    </row>
    <row r="227" spans="1:22" s="1" customFormat="1" ht="14.45" customHeight="1" x14ac:dyDescent="0.25">
      <c r="A227" s="14"/>
      <c r="B227" s="16" t="s">
        <v>36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2"/>
    </row>
    <row r="228" spans="1:22" s="1" customFormat="1" ht="14.45" customHeight="1" x14ac:dyDescent="0.25">
      <c r="A228" s="14" t="s">
        <v>100</v>
      </c>
      <c r="B228" s="14" t="s">
        <v>101</v>
      </c>
      <c r="C228" s="14">
        <v>60</v>
      </c>
      <c r="D228" s="14">
        <v>0.8</v>
      </c>
      <c r="E228" s="14">
        <v>2.7</v>
      </c>
      <c r="F228" s="14">
        <v>4.5999999999999996</v>
      </c>
      <c r="G228" s="14">
        <v>45.7</v>
      </c>
      <c r="H228" s="14">
        <v>0.01</v>
      </c>
      <c r="I228" s="14">
        <v>0.02</v>
      </c>
      <c r="J228" s="14">
        <v>0.68</v>
      </c>
      <c r="K228" s="14">
        <v>0</v>
      </c>
      <c r="L228" s="14">
        <v>2.2799999999999998</v>
      </c>
      <c r="M228" s="14">
        <v>78.77</v>
      </c>
      <c r="N228" s="14">
        <v>136.27000000000001</v>
      </c>
      <c r="O228" s="14">
        <v>19.21</v>
      </c>
      <c r="P228" s="14">
        <v>10.95</v>
      </c>
      <c r="Q228" s="14">
        <v>21.51</v>
      </c>
      <c r="R228" s="14">
        <v>0.7</v>
      </c>
      <c r="S228" s="14">
        <v>11.99</v>
      </c>
      <c r="T228" s="14">
        <v>0.35</v>
      </c>
      <c r="U228" s="14">
        <v>11.4</v>
      </c>
      <c r="V228" s="12"/>
    </row>
    <row r="229" spans="1:22" s="1" customFormat="1" ht="14.45" customHeight="1" x14ac:dyDescent="0.25">
      <c r="A229" s="14" t="s">
        <v>62</v>
      </c>
      <c r="B229" s="14" t="s">
        <v>63</v>
      </c>
      <c r="C229" s="14">
        <v>200</v>
      </c>
      <c r="D229" s="14">
        <v>6.72</v>
      </c>
      <c r="E229" s="14">
        <v>4.5599999999999996</v>
      </c>
      <c r="F229" s="14">
        <v>16.239999999999998</v>
      </c>
      <c r="G229" s="14">
        <v>133.12</v>
      </c>
      <c r="H229" s="14">
        <v>0.14399999999999999</v>
      </c>
      <c r="I229" s="14">
        <v>5.6000000000000001E-2</v>
      </c>
      <c r="J229" s="14">
        <v>97.191999999999993</v>
      </c>
      <c r="K229" s="14">
        <v>0</v>
      </c>
      <c r="L229" s="14">
        <v>4.7699999999999996</v>
      </c>
      <c r="M229" s="14">
        <v>95.82</v>
      </c>
      <c r="N229" s="14">
        <v>382.43</v>
      </c>
      <c r="O229" s="14">
        <v>26.94</v>
      </c>
      <c r="P229" s="14">
        <v>29</v>
      </c>
      <c r="Q229" s="14">
        <v>80.459999999999994</v>
      </c>
      <c r="R229" s="14">
        <v>1.48</v>
      </c>
      <c r="S229" s="14">
        <v>15.96</v>
      </c>
      <c r="T229" s="14">
        <v>2</v>
      </c>
      <c r="U229" s="14">
        <v>28.88</v>
      </c>
      <c r="V229" s="12"/>
    </row>
    <row r="230" spans="1:22" s="1" customFormat="1" ht="14.45" customHeight="1" x14ac:dyDescent="0.25">
      <c r="A230" s="14" t="s">
        <v>141</v>
      </c>
      <c r="B230" s="14" t="s">
        <v>142</v>
      </c>
      <c r="C230" s="14">
        <v>150</v>
      </c>
      <c r="D230" s="14">
        <v>8.1999999999999993</v>
      </c>
      <c r="E230" s="14">
        <v>6.3</v>
      </c>
      <c r="F230" s="14">
        <v>35.9</v>
      </c>
      <c r="G230" s="14">
        <v>233.7</v>
      </c>
      <c r="H230" s="14">
        <v>0.21</v>
      </c>
      <c r="I230" s="14">
        <v>0.12</v>
      </c>
      <c r="J230" s="14">
        <v>19.190000000000001</v>
      </c>
      <c r="K230" s="14">
        <v>0.09</v>
      </c>
      <c r="L230" s="14">
        <v>0</v>
      </c>
      <c r="M230" s="14">
        <v>149.44999999999999</v>
      </c>
      <c r="N230" s="14">
        <v>219.36</v>
      </c>
      <c r="O230" s="14">
        <v>46.62</v>
      </c>
      <c r="P230" s="14">
        <v>120.16</v>
      </c>
      <c r="Q230" s="14">
        <v>180.99</v>
      </c>
      <c r="R230" s="14">
        <v>4.05</v>
      </c>
      <c r="S230" s="14">
        <v>22.28</v>
      </c>
      <c r="T230" s="14">
        <v>3.52</v>
      </c>
      <c r="U230" s="14">
        <v>16.059999999999999</v>
      </c>
      <c r="V230" s="12"/>
    </row>
    <row r="231" spans="1:22" s="1" customFormat="1" ht="14.45" customHeight="1" x14ac:dyDescent="0.25">
      <c r="A231" s="14" t="s">
        <v>207</v>
      </c>
      <c r="B231" s="14" t="s">
        <v>206</v>
      </c>
      <c r="C231" s="14">
        <v>90</v>
      </c>
      <c r="D231" s="14">
        <v>8.5500000000000007</v>
      </c>
      <c r="E231" s="14">
        <v>10</v>
      </c>
      <c r="F231" s="14">
        <v>2</v>
      </c>
      <c r="G231" s="14">
        <v>131.79</v>
      </c>
      <c r="H231" s="14">
        <v>0.03</v>
      </c>
      <c r="I231" s="14">
        <v>0.1</v>
      </c>
      <c r="J231" s="14">
        <v>47.6</v>
      </c>
      <c r="K231" s="14">
        <v>0</v>
      </c>
      <c r="L231" s="14">
        <v>0.32</v>
      </c>
      <c r="M231" s="14">
        <v>189.71</v>
      </c>
      <c r="N231" s="14">
        <v>220.93</v>
      </c>
      <c r="O231" s="14">
        <v>16.100000000000001</v>
      </c>
      <c r="P231" s="14">
        <v>11.57</v>
      </c>
      <c r="Q231" s="14">
        <v>44.36</v>
      </c>
      <c r="R231" s="14">
        <v>0.75</v>
      </c>
      <c r="S231" s="14">
        <v>26.85</v>
      </c>
      <c r="T231" s="14">
        <v>1.46</v>
      </c>
      <c r="U231" s="14">
        <v>52.9</v>
      </c>
      <c r="V231" s="12"/>
    </row>
    <row r="232" spans="1:22" s="1" customFormat="1" ht="14.45" customHeight="1" x14ac:dyDescent="0.25">
      <c r="A232" s="14" t="s">
        <v>96</v>
      </c>
      <c r="B232" s="14" t="s">
        <v>97</v>
      </c>
      <c r="C232" s="14">
        <v>200</v>
      </c>
      <c r="D232" s="14">
        <v>0.2</v>
      </c>
      <c r="E232" s="14">
        <v>0.1</v>
      </c>
      <c r="F232" s="14">
        <v>9.9</v>
      </c>
      <c r="G232" s="14">
        <v>41.6</v>
      </c>
      <c r="H232" s="14">
        <v>0.01</v>
      </c>
      <c r="I232" s="14">
        <v>0.01</v>
      </c>
      <c r="J232" s="14">
        <v>1.2</v>
      </c>
      <c r="K232" s="14">
        <v>0</v>
      </c>
      <c r="L232" s="14">
        <v>1.6</v>
      </c>
      <c r="M232" s="14">
        <v>7.96</v>
      </c>
      <c r="N232" s="14">
        <v>92.47</v>
      </c>
      <c r="O232" s="14">
        <v>58.12</v>
      </c>
      <c r="P232" s="14">
        <v>3.13</v>
      </c>
      <c r="Q232" s="14">
        <v>3.83</v>
      </c>
      <c r="R232" s="14">
        <v>0.78</v>
      </c>
      <c r="S232" s="14">
        <v>0.8</v>
      </c>
      <c r="T232" s="14">
        <v>0.11</v>
      </c>
      <c r="U232" s="14">
        <v>3.2</v>
      </c>
      <c r="V232" s="12"/>
    </row>
    <row r="233" spans="1:22" s="1" customFormat="1" ht="14.45" customHeight="1" x14ac:dyDescent="0.25">
      <c r="A233" s="14" t="s">
        <v>34</v>
      </c>
      <c r="B233" s="14" t="s">
        <v>46</v>
      </c>
      <c r="C233" s="14">
        <v>30</v>
      </c>
      <c r="D233" s="14">
        <v>2</v>
      </c>
      <c r="E233" s="14">
        <v>0.4</v>
      </c>
      <c r="F233" s="14">
        <v>11.9</v>
      </c>
      <c r="G233" s="14">
        <v>58.7</v>
      </c>
      <c r="H233" s="14">
        <v>0.05</v>
      </c>
      <c r="I233" s="14">
        <v>0.02</v>
      </c>
      <c r="J233" s="14">
        <v>0</v>
      </c>
      <c r="K233" s="14">
        <v>0</v>
      </c>
      <c r="L233" s="14">
        <v>0</v>
      </c>
      <c r="M233" s="14">
        <v>121.8</v>
      </c>
      <c r="N233" s="14">
        <v>70.5</v>
      </c>
      <c r="O233" s="14">
        <v>8.6999999999999993</v>
      </c>
      <c r="P233" s="14">
        <v>14.1</v>
      </c>
      <c r="Q233" s="14">
        <v>45</v>
      </c>
      <c r="R233" s="14">
        <v>1.17</v>
      </c>
      <c r="S233" s="14">
        <v>1.32</v>
      </c>
      <c r="T233" s="14">
        <v>1.65</v>
      </c>
      <c r="U233" s="14">
        <v>7.2</v>
      </c>
      <c r="V233" s="12"/>
    </row>
    <row r="234" spans="1:22" s="1" customFormat="1" ht="14.45" customHeight="1" x14ac:dyDescent="0.25">
      <c r="A234" s="14" t="s">
        <v>34</v>
      </c>
      <c r="B234" s="14" t="s">
        <v>200</v>
      </c>
      <c r="C234" s="14">
        <v>30</v>
      </c>
      <c r="D234" s="14">
        <v>2.4</v>
      </c>
      <c r="E234" s="14">
        <v>0.3</v>
      </c>
      <c r="F234" s="14">
        <v>14.7</v>
      </c>
      <c r="G234" s="14">
        <v>71.2</v>
      </c>
      <c r="H234" s="14">
        <v>0.05</v>
      </c>
      <c r="I234" s="14">
        <v>0.02</v>
      </c>
      <c r="J234" s="14">
        <v>0</v>
      </c>
      <c r="K234" s="14">
        <v>0</v>
      </c>
      <c r="L234" s="14">
        <v>0</v>
      </c>
      <c r="M234" s="14">
        <v>132.9</v>
      </c>
      <c r="N234" s="14">
        <v>40.799999999999997</v>
      </c>
      <c r="O234" s="14">
        <v>6.9</v>
      </c>
      <c r="P234" s="14">
        <v>10.199999999999999</v>
      </c>
      <c r="Q234" s="14">
        <v>26.7</v>
      </c>
      <c r="R234" s="14">
        <v>0.6</v>
      </c>
      <c r="S234" s="14">
        <v>9.6</v>
      </c>
      <c r="T234" s="14">
        <v>1.8</v>
      </c>
      <c r="U234" s="14">
        <v>4.37</v>
      </c>
      <c r="V234" s="12"/>
    </row>
    <row r="235" spans="1:22" s="1" customFormat="1" ht="15.75" customHeight="1" x14ac:dyDescent="0.25">
      <c r="A235" s="14"/>
      <c r="B235" s="16" t="s">
        <v>47</v>
      </c>
      <c r="C235" s="16">
        <f>SUM(C228:C234)</f>
        <v>760</v>
      </c>
      <c r="D235" s="16">
        <f t="shared" ref="D235:U235" si="33">SUM(D228:D234)</f>
        <v>28.869999999999997</v>
      </c>
      <c r="E235" s="16">
        <f t="shared" si="33"/>
        <v>24.36</v>
      </c>
      <c r="F235" s="16">
        <f t="shared" si="33"/>
        <v>95.240000000000009</v>
      </c>
      <c r="G235" s="16">
        <f>SUM(G228:G234)</f>
        <v>715.81000000000006</v>
      </c>
      <c r="H235" s="16">
        <f t="shared" si="33"/>
        <v>0.504</v>
      </c>
      <c r="I235" s="16">
        <f t="shared" si="33"/>
        <v>0.34600000000000009</v>
      </c>
      <c r="J235" s="16">
        <f t="shared" si="33"/>
        <v>165.86199999999999</v>
      </c>
      <c r="K235" s="16">
        <f t="shared" si="33"/>
        <v>0.09</v>
      </c>
      <c r="L235" s="16">
        <f t="shared" si="33"/>
        <v>8.9699999999999989</v>
      </c>
      <c r="M235" s="16">
        <f t="shared" si="33"/>
        <v>776.41</v>
      </c>
      <c r="N235" s="16">
        <f t="shared" si="33"/>
        <v>1162.76</v>
      </c>
      <c r="O235" s="16">
        <f t="shared" si="33"/>
        <v>182.59</v>
      </c>
      <c r="P235" s="16">
        <f t="shared" si="33"/>
        <v>199.10999999999999</v>
      </c>
      <c r="Q235" s="16">
        <f t="shared" si="33"/>
        <v>402.85</v>
      </c>
      <c r="R235" s="16">
        <f t="shared" si="33"/>
        <v>9.5299999999999994</v>
      </c>
      <c r="S235" s="16">
        <f t="shared" si="33"/>
        <v>88.8</v>
      </c>
      <c r="T235" s="16">
        <f t="shared" si="33"/>
        <v>10.89</v>
      </c>
      <c r="U235" s="16">
        <f t="shared" si="33"/>
        <v>124.01000000000002</v>
      </c>
      <c r="V235" s="12"/>
    </row>
    <row r="236" spans="1:22" s="1" customFormat="1" ht="14.45" customHeight="1" x14ac:dyDescent="0.25">
      <c r="A236" s="14"/>
      <c r="B236" s="16" t="s">
        <v>48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2"/>
    </row>
    <row r="237" spans="1:22" s="1" customFormat="1" ht="14.45" customHeight="1" x14ac:dyDescent="0.25">
      <c r="A237" s="14" t="s">
        <v>34</v>
      </c>
      <c r="B237" s="17" t="s">
        <v>215</v>
      </c>
      <c r="C237" s="14">
        <v>170</v>
      </c>
      <c r="D237" s="14">
        <v>2.6</v>
      </c>
      <c r="E237" s="14">
        <v>0.9</v>
      </c>
      <c r="F237" s="14">
        <v>35.700000000000003</v>
      </c>
      <c r="G237" s="14">
        <v>160.69999999999999</v>
      </c>
      <c r="H237" s="14">
        <v>7.0000000000000007E-2</v>
      </c>
      <c r="I237" s="14">
        <v>0.09</v>
      </c>
      <c r="J237" s="14">
        <v>34</v>
      </c>
      <c r="K237" s="14">
        <v>0</v>
      </c>
      <c r="L237" s="14">
        <v>17</v>
      </c>
      <c r="M237" s="14">
        <v>52.7</v>
      </c>
      <c r="N237" s="14">
        <v>591.6</v>
      </c>
      <c r="O237" s="14">
        <v>13.6</v>
      </c>
      <c r="P237" s="14">
        <v>71.400000000000006</v>
      </c>
      <c r="Q237" s="14">
        <v>47.6</v>
      </c>
      <c r="R237" s="14">
        <v>1.02</v>
      </c>
      <c r="S237" s="14">
        <v>0.09</v>
      </c>
      <c r="T237" s="14">
        <v>1.7</v>
      </c>
      <c r="U237" s="14">
        <v>3.74</v>
      </c>
      <c r="V237" s="12"/>
    </row>
    <row r="238" spans="1:22" s="1" customFormat="1" ht="14.45" customHeight="1" x14ac:dyDescent="0.25">
      <c r="A238" s="14" t="s">
        <v>34</v>
      </c>
      <c r="B238" s="14" t="s">
        <v>217</v>
      </c>
      <c r="C238" s="14">
        <v>200</v>
      </c>
      <c r="D238" s="14">
        <v>6.8</v>
      </c>
      <c r="E238" s="14">
        <v>5</v>
      </c>
      <c r="F238" s="14">
        <v>11</v>
      </c>
      <c r="G238" s="14">
        <v>116.2</v>
      </c>
      <c r="H238" s="14">
        <v>0.48</v>
      </c>
      <c r="I238" s="14">
        <v>0.4</v>
      </c>
      <c r="J238" s="14">
        <v>44</v>
      </c>
      <c r="K238" s="14">
        <v>0</v>
      </c>
      <c r="L238" s="14">
        <v>1.4</v>
      </c>
      <c r="M238" s="14">
        <v>70</v>
      </c>
      <c r="N238" s="14">
        <v>258</v>
      </c>
      <c r="O238" s="14">
        <v>216</v>
      </c>
      <c r="P238" s="14">
        <v>32</v>
      </c>
      <c r="Q238" s="14">
        <v>188</v>
      </c>
      <c r="R238" s="14">
        <v>0.2</v>
      </c>
      <c r="S238" s="14">
        <v>0</v>
      </c>
      <c r="T238" s="14">
        <v>0</v>
      </c>
      <c r="U238" s="14">
        <v>0</v>
      </c>
      <c r="V238" s="12"/>
    </row>
    <row r="239" spans="1:22" s="1" customFormat="1" ht="15.75" customHeight="1" x14ac:dyDescent="0.25">
      <c r="A239" s="14"/>
      <c r="B239" s="16" t="s">
        <v>52</v>
      </c>
      <c r="C239" s="16">
        <f>SUM(C237:C238)</f>
        <v>370</v>
      </c>
      <c r="D239" s="16">
        <f t="shared" ref="D239:U239" si="34">SUM(D237:D238)</f>
        <v>9.4</v>
      </c>
      <c r="E239" s="16">
        <f t="shared" si="34"/>
        <v>5.9</v>
      </c>
      <c r="F239" s="16">
        <f t="shared" si="34"/>
        <v>46.7</v>
      </c>
      <c r="G239" s="16">
        <f t="shared" si="34"/>
        <v>276.89999999999998</v>
      </c>
      <c r="H239" s="16">
        <f t="shared" si="34"/>
        <v>0.55000000000000004</v>
      </c>
      <c r="I239" s="16">
        <f t="shared" si="34"/>
        <v>0.49</v>
      </c>
      <c r="J239" s="16">
        <f t="shared" si="34"/>
        <v>78</v>
      </c>
      <c r="K239" s="16">
        <f t="shared" si="34"/>
        <v>0</v>
      </c>
      <c r="L239" s="16">
        <f t="shared" si="34"/>
        <v>18.399999999999999</v>
      </c>
      <c r="M239" s="16">
        <f t="shared" si="34"/>
        <v>122.7</v>
      </c>
      <c r="N239" s="16">
        <f t="shared" si="34"/>
        <v>849.6</v>
      </c>
      <c r="O239" s="16">
        <f t="shared" si="34"/>
        <v>229.6</v>
      </c>
      <c r="P239" s="16">
        <f t="shared" si="34"/>
        <v>103.4</v>
      </c>
      <c r="Q239" s="16">
        <f t="shared" si="34"/>
        <v>235.6</v>
      </c>
      <c r="R239" s="16">
        <f t="shared" si="34"/>
        <v>1.22</v>
      </c>
      <c r="S239" s="16">
        <f t="shared" si="34"/>
        <v>0.09</v>
      </c>
      <c r="T239" s="16">
        <f t="shared" si="34"/>
        <v>1.7</v>
      </c>
      <c r="U239" s="16">
        <f t="shared" si="34"/>
        <v>3.74</v>
      </c>
      <c r="V239" s="12"/>
    </row>
    <row r="240" spans="1:22" s="1" customFormat="1" ht="17.25" customHeight="1" x14ac:dyDescent="0.25">
      <c r="A240" s="14"/>
      <c r="B240" s="19" t="s">
        <v>53</v>
      </c>
      <c r="C240" s="19">
        <f>C226+C235+C239</f>
        <v>1630</v>
      </c>
      <c r="D240" s="19">
        <f t="shared" ref="D240:U240" si="35">D226+D235+D239</f>
        <v>73.77000000000001</v>
      </c>
      <c r="E240" s="19">
        <f t="shared" si="35"/>
        <v>44.86</v>
      </c>
      <c r="F240" s="19">
        <f t="shared" si="35"/>
        <v>207.74</v>
      </c>
      <c r="G240" s="19">
        <f t="shared" si="35"/>
        <v>1528.6100000000001</v>
      </c>
      <c r="H240" s="19">
        <f t="shared" si="35"/>
        <v>1.2040000000000002</v>
      </c>
      <c r="I240" s="19">
        <f t="shared" si="35"/>
        <v>1.286</v>
      </c>
      <c r="J240" s="19">
        <f t="shared" si="35"/>
        <v>310.06200000000001</v>
      </c>
      <c r="K240" s="19">
        <f t="shared" si="35"/>
        <v>0.24</v>
      </c>
      <c r="L240" s="19">
        <f t="shared" si="35"/>
        <v>37.89</v>
      </c>
      <c r="M240" s="19">
        <f t="shared" si="35"/>
        <v>1267.24</v>
      </c>
      <c r="N240" s="19">
        <f t="shared" si="35"/>
        <v>2570.69</v>
      </c>
      <c r="O240" s="19">
        <f t="shared" si="35"/>
        <v>730.55</v>
      </c>
      <c r="P240" s="19">
        <f t="shared" si="35"/>
        <v>361.75</v>
      </c>
      <c r="Q240" s="19">
        <f t="shared" si="35"/>
        <v>1014.9</v>
      </c>
      <c r="R240" s="19">
        <f t="shared" si="35"/>
        <v>14.49</v>
      </c>
      <c r="S240" s="19">
        <f t="shared" si="35"/>
        <v>131.16</v>
      </c>
      <c r="T240" s="19">
        <f t="shared" si="35"/>
        <v>54.49</v>
      </c>
      <c r="U240" s="19">
        <f t="shared" si="35"/>
        <v>197.75000000000003</v>
      </c>
      <c r="V240" s="12"/>
    </row>
    <row r="241" spans="1:22" s="1" customFormat="1" ht="14.4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" customFormat="1" ht="45.75" customHeight="1" x14ac:dyDescent="0.25">
      <c r="A242" s="10" t="s">
        <v>2</v>
      </c>
      <c r="B242" s="10" t="s">
        <v>3</v>
      </c>
      <c r="C242" s="10" t="s">
        <v>4</v>
      </c>
      <c r="D242" s="10" t="s">
        <v>5</v>
      </c>
      <c r="E242" s="10" t="s">
        <v>6</v>
      </c>
      <c r="F242" s="11" t="s">
        <v>7</v>
      </c>
      <c r="G242" s="11" t="s">
        <v>8</v>
      </c>
      <c r="H242" s="10" t="s">
        <v>9</v>
      </c>
      <c r="I242" s="10" t="s">
        <v>10</v>
      </c>
      <c r="J242" s="10" t="s">
        <v>11</v>
      </c>
      <c r="K242" s="10" t="s">
        <v>12</v>
      </c>
      <c r="L242" s="10" t="s">
        <v>13</v>
      </c>
      <c r="M242" s="10" t="s">
        <v>14</v>
      </c>
      <c r="N242" s="10" t="s">
        <v>15</v>
      </c>
      <c r="O242" s="10" t="s">
        <v>16</v>
      </c>
      <c r="P242" s="10" t="s">
        <v>17</v>
      </c>
      <c r="Q242" s="10" t="s">
        <v>18</v>
      </c>
      <c r="R242" s="10" t="s">
        <v>19</v>
      </c>
      <c r="S242" s="10" t="s">
        <v>20</v>
      </c>
      <c r="T242" s="10" t="s">
        <v>21</v>
      </c>
      <c r="U242" s="10" t="s">
        <v>22</v>
      </c>
      <c r="V242" s="12"/>
    </row>
    <row r="243" spans="1:22" s="5" customFormat="1" ht="30" customHeight="1" x14ac:dyDescent="0.25">
      <c r="A243" s="11"/>
      <c r="B243" s="11"/>
      <c r="C243" s="11" t="s">
        <v>23</v>
      </c>
      <c r="D243" s="11" t="s">
        <v>23</v>
      </c>
      <c r="E243" s="11" t="s">
        <v>23</v>
      </c>
      <c r="F243" s="11" t="s">
        <v>23</v>
      </c>
      <c r="G243" s="11" t="s">
        <v>24</v>
      </c>
      <c r="H243" s="11" t="s">
        <v>25</v>
      </c>
      <c r="I243" s="11" t="s">
        <v>25</v>
      </c>
      <c r="J243" s="11" t="s">
        <v>26</v>
      </c>
      <c r="K243" s="11" t="s">
        <v>27</v>
      </c>
      <c r="L243" s="11" t="s">
        <v>25</v>
      </c>
      <c r="M243" s="11" t="s">
        <v>25</v>
      </c>
      <c r="N243" s="11" t="s">
        <v>25</v>
      </c>
      <c r="O243" s="11" t="s">
        <v>25</v>
      </c>
      <c r="P243" s="11" t="s">
        <v>25</v>
      </c>
      <c r="Q243" s="11" t="s">
        <v>25</v>
      </c>
      <c r="R243" s="11" t="s">
        <v>25</v>
      </c>
      <c r="S243" s="11" t="s">
        <v>27</v>
      </c>
      <c r="T243" s="11" t="s">
        <v>27</v>
      </c>
      <c r="U243" s="11" t="s">
        <v>27</v>
      </c>
      <c r="V243" s="13"/>
    </row>
    <row r="244" spans="1:22" s="1" customFormat="1" ht="14.45" customHeight="1" x14ac:dyDescent="0.25">
      <c r="A244" s="14"/>
      <c r="B244" s="15" t="s">
        <v>143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2"/>
    </row>
    <row r="245" spans="1:22" s="1" customFormat="1" ht="14.45" customHeight="1" x14ac:dyDescent="0.25">
      <c r="A245" s="14"/>
      <c r="B245" s="16" t="s">
        <v>29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2"/>
    </row>
    <row r="246" spans="1:22" s="1" customFormat="1" ht="14.45" customHeight="1" x14ac:dyDescent="0.25">
      <c r="A246" s="14" t="s">
        <v>144</v>
      </c>
      <c r="B246" s="14" t="s">
        <v>145</v>
      </c>
      <c r="C246" s="14">
        <v>100</v>
      </c>
      <c r="D246" s="14">
        <v>2.1</v>
      </c>
      <c r="E246" s="14">
        <v>7.1</v>
      </c>
      <c r="F246" s="14">
        <v>10.1</v>
      </c>
      <c r="G246" s="14">
        <v>113.2</v>
      </c>
      <c r="H246" s="14">
        <v>0.05</v>
      </c>
      <c r="I246" s="14">
        <v>0.05</v>
      </c>
      <c r="J246" s="14">
        <v>933.61</v>
      </c>
      <c r="K246" s="14">
        <v>0</v>
      </c>
      <c r="L246" s="14">
        <v>5.39</v>
      </c>
      <c r="M246" s="14">
        <v>112.74</v>
      </c>
      <c r="N246" s="14">
        <v>307.07</v>
      </c>
      <c r="O246" s="14">
        <v>29.35</v>
      </c>
      <c r="P246" s="14">
        <v>38.32</v>
      </c>
      <c r="Q246" s="14">
        <v>62.43</v>
      </c>
      <c r="R246" s="14">
        <v>1.08</v>
      </c>
      <c r="S246" s="14">
        <v>17.62</v>
      </c>
      <c r="T246" s="14">
        <v>0.32</v>
      </c>
      <c r="U246" s="14">
        <v>46.83</v>
      </c>
      <c r="V246" s="12"/>
    </row>
    <row r="247" spans="1:22" s="1" customFormat="1" ht="14.45" customHeight="1" x14ac:dyDescent="0.25">
      <c r="A247" s="14" t="s">
        <v>146</v>
      </c>
      <c r="B247" s="14" t="s">
        <v>147</v>
      </c>
      <c r="C247" s="14">
        <v>170</v>
      </c>
      <c r="D247" s="14">
        <v>9</v>
      </c>
      <c r="E247" s="14">
        <v>7.7</v>
      </c>
      <c r="F247" s="14">
        <v>32.5</v>
      </c>
      <c r="G247" s="14">
        <v>235.4</v>
      </c>
      <c r="H247" s="14">
        <v>7.0000000000000007E-2</v>
      </c>
      <c r="I247" s="14">
        <v>0.06</v>
      </c>
      <c r="J247" s="14">
        <v>38.15</v>
      </c>
      <c r="K247" s="14">
        <v>0.22</v>
      </c>
      <c r="L247" s="14">
        <v>0.05</v>
      </c>
      <c r="M247" s="14">
        <v>273.01</v>
      </c>
      <c r="N247" s="14">
        <v>65.13</v>
      </c>
      <c r="O247" s="14">
        <v>177.12</v>
      </c>
      <c r="P247" s="14">
        <v>12.32</v>
      </c>
      <c r="Q247" s="14">
        <v>113.7</v>
      </c>
      <c r="R247" s="14">
        <v>0.87</v>
      </c>
      <c r="S247" s="14">
        <v>23.42</v>
      </c>
      <c r="T247" s="14">
        <v>2.21</v>
      </c>
      <c r="U247" s="14">
        <v>11.75</v>
      </c>
      <c r="V247" s="12"/>
    </row>
    <row r="248" spans="1:22" s="1" customFormat="1" ht="14.45" customHeight="1" x14ac:dyDescent="0.25">
      <c r="A248" s="14" t="s">
        <v>34</v>
      </c>
      <c r="B248" s="14" t="s">
        <v>200</v>
      </c>
      <c r="C248" s="14">
        <v>30</v>
      </c>
      <c r="D248" s="14">
        <v>2.4</v>
      </c>
      <c r="E248" s="14">
        <v>0.3</v>
      </c>
      <c r="F248" s="14">
        <v>14.7</v>
      </c>
      <c r="G248" s="14">
        <v>71.2</v>
      </c>
      <c r="H248" s="14">
        <v>0.05</v>
      </c>
      <c r="I248" s="14">
        <v>0.02</v>
      </c>
      <c r="J248" s="14">
        <v>0</v>
      </c>
      <c r="K248" s="14">
        <v>0</v>
      </c>
      <c r="L248" s="14">
        <v>0</v>
      </c>
      <c r="M248" s="14">
        <v>132.9</v>
      </c>
      <c r="N248" s="14">
        <v>40.799999999999997</v>
      </c>
      <c r="O248" s="14">
        <v>6.9</v>
      </c>
      <c r="P248" s="14">
        <v>10.199999999999999</v>
      </c>
      <c r="Q248" s="14">
        <v>26.7</v>
      </c>
      <c r="R248" s="14">
        <v>0.6</v>
      </c>
      <c r="S248" s="14">
        <v>9.6</v>
      </c>
      <c r="T248" s="14">
        <v>1.8</v>
      </c>
      <c r="U248" s="14">
        <v>4.37</v>
      </c>
      <c r="V248" s="12"/>
    </row>
    <row r="249" spans="1:22" s="1" customFormat="1" ht="14.45" customHeight="1" x14ac:dyDescent="0.25">
      <c r="A249" s="14" t="s">
        <v>90</v>
      </c>
      <c r="B249" s="14" t="s">
        <v>91</v>
      </c>
      <c r="C249" s="14">
        <v>200</v>
      </c>
      <c r="D249" s="14">
        <v>4.7</v>
      </c>
      <c r="E249" s="14">
        <v>3.5</v>
      </c>
      <c r="F249" s="14">
        <v>12.5</v>
      </c>
      <c r="G249" s="14">
        <v>100.4</v>
      </c>
      <c r="H249" s="14">
        <v>0.04</v>
      </c>
      <c r="I249" s="14">
        <v>0.16</v>
      </c>
      <c r="J249" s="14">
        <v>17.25</v>
      </c>
      <c r="K249" s="14">
        <v>0</v>
      </c>
      <c r="L249" s="14">
        <v>0.68</v>
      </c>
      <c r="M249" s="14">
        <v>49.95</v>
      </c>
      <c r="N249" s="14">
        <v>220.33</v>
      </c>
      <c r="O249" s="14">
        <v>167.68</v>
      </c>
      <c r="P249" s="14">
        <v>34.32</v>
      </c>
      <c r="Q249" s="14">
        <v>130.28</v>
      </c>
      <c r="R249" s="14">
        <v>1.0900000000000001</v>
      </c>
      <c r="S249" s="14">
        <v>11.7</v>
      </c>
      <c r="T249" s="14">
        <v>2.29</v>
      </c>
      <c r="U249" s="14">
        <v>38.25</v>
      </c>
      <c r="V249" s="12"/>
    </row>
    <row r="250" spans="1:22" s="1" customFormat="1" ht="15.75" customHeight="1" x14ac:dyDescent="0.25">
      <c r="A250" s="14"/>
      <c r="B250" s="16" t="s">
        <v>35</v>
      </c>
      <c r="C250" s="16">
        <f>SUM(C246:C249)</f>
        <v>500</v>
      </c>
      <c r="D250" s="16">
        <f t="shared" ref="D250:U250" si="36">SUM(D246:D249)</f>
        <v>18.2</v>
      </c>
      <c r="E250" s="16">
        <f t="shared" si="36"/>
        <v>18.600000000000001</v>
      </c>
      <c r="F250" s="16">
        <f t="shared" si="36"/>
        <v>69.8</v>
      </c>
      <c r="G250" s="16">
        <f t="shared" si="36"/>
        <v>520.20000000000005</v>
      </c>
      <c r="H250" s="16">
        <f t="shared" si="36"/>
        <v>0.21000000000000002</v>
      </c>
      <c r="I250" s="16">
        <f t="shared" si="36"/>
        <v>0.29000000000000004</v>
      </c>
      <c r="J250" s="16">
        <f t="shared" si="36"/>
        <v>989.01</v>
      </c>
      <c r="K250" s="16">
        <f t="shared" si="36"/>
        <v>0.22</v>
      </c>
      <c r="L250" s="16">
        <f t="shared" si="36"/>
        <v>6.1199999999999992</v>
      </c>
      <c r="M250" s="16">
        <f t="shared" si="36"/>
        <v>568.6</v>
      </c>
      <c r="N250" s="16">
        <f t="shared" si="36"/>
        <v>633.33000000000004</v>
      </c>
      <c r="O250" s="16">
        <f t="shared" si="36"/>
        <v>381.05</v>
      </c>
      <c r="P250" s="16">
        <f t="shared" si="36"/>
        <v>95.16</v>
      </c>
      <c r="Q250" s="16">
        <f t="shared" si="36"/>
        <v>333.11</v>
      </c>
      <c r="R250" s="16">
        <f t="shared" si="36"/>
        <v>3.6400000000000006</v>
      </c>
      <c r="S250" s="16">
        <f t="shared" si="36"/>
        <v>62.34</v>
      </c>
      <c r="T250" s="16">
        <f t="shared" si="36"/>
        <v>6.62</v>
      </c>
      <c r="U250" s="16">
        <f t="shared" si="36"/>
        <v>101.19999999999999</v>
      </c>
      <c r="V250" s="12"/>
    </row>
    <row r="251" spans="1:22" s="1" customFormat="1" ht="14.45" customHeight="1" x14ac:dyDescent="0.25">
      <c r="A251" s="14"/>
      <c r="B251" s="16" t="s">
        <v>36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2"/>
    </row>
    <row r="252" spans="1:22" s="1" customFormat="1" ht="30" customHeight="1" x14ac:dyDescent="0.25">
      <c r="A252" s="14" t="s">
        <v>61</v>
      </c>
      <c r="B252" s="18" t="s">
        <v>182</v>
      </c>
      <c r="C252" s="14">
        <v>60</v>
      </c>
      <c r="D252" s="14">
        <v>0.6</v>
      </c>
      <c r="E252" s="14">
        <v>3.1</v>
      </c>
      <c r="F252" s="14">
        <v>1.8</v>
      </c>
      <c r="G252" s="14">
        <v>37.5</v>
      </c>
      <c r="H252" s="14">
        <v>0.03</v>
      </c>
      <c r="I252" s="14">
        <v>0.03</v>
      </c>
      <c r="J252" s="14">
        <v>64.38</v>
      </c>
      <c r="K252" s="14">
        <v>0</v>
      </c>
      <c r="L252" s="14">
        <v>11.46</v>
      </c>
      <c r="M252" s="14">
        <v>80.680000000000007</v>
      </c>
      <c r="N252" s="14">
        <v>131.80000000000001</v>
      </c>
      <c r="O252" s="14">
        <v>16.8</v>
      </c>
      <c r="P252" s="14">
        <v>10.039999999999999</v>
      </c>
      <c r="Q252" s="14">
        <v>18.39</v>
      </c>
      <c r="R252" s="14">
        <v>0.46</v>
      </c>
      <c r="S252" s="14">
        <v>9.31</v>
      </c>
      <c r="T252" s="14">
        <v>0.21</v>
      </c>
      <c r="U252" s="14">
        <v>14.37</v>
      </c>
      <c r="V252" s="12"/>
    </row>
    <row r="253" spans="1:22" s="1" customFormat="1" ht="14.45" customHeight="1" x14ac:dyDescent="0.25">
      <c r="A253" s="14" t="s">
        <v>104</v>
      </c>
      <c r="B253" s="14" t="s">
        <v>174</v>
      </c>
      <c r="C253" s="14">
        <v>200</v>
      </c>
      <c r="D253" s="14">
        <v>8.4</v>
      </c>
      <c r="E253" s="14">
        <v>2.5</v>
      </c>
      <c r="F253" s="14">
        <v>14.6</v>
      </c>
      <c r="G253" s="14">
        <v>114.5</v>
      </c>
      <c r="H253" s="14">
        <v>0.11</v>
      </c>
      <c r="I253" s="14">
        <v>0.08</v>
      </c>
      <c r="J253" s="14">
        <v>116.35</v>
      </c>
      <c r="K253" s="14">
        <v>0.43</v>
      </c>
      <c r="L253" s="14">
        <v>8.6999999999999993</v>
      </c>
      <c r="M253" s="14">
        <v>111.88</v>
      </c>
      <c r="N253" s="14">
        <v>580.78</v>
      </c>
      <c r="O253" s="14">
        <v>69.5</v>
      </c>
      <c r="P253" s="14">
        <v>33.99</v>
      </c>
      <c r="Q253" s="14">
        <v>134.01</v>
      </c>
      <c r="R253" s="14">
        <v>1.05</v>
      </c>
      <c r="S253" s="14">
        <v>75.25</v>
      </c>
      <c r="T253" s="14">
        <v>8.9499999999999993</v>
      </c>
      <c r="U253" s="14">
        <v>338.18</v>
      </c>
      <c r="V253" s="12"/>
    </row>
    <row r="254" spans="1:22" s="1" customFormat="1" ht="14.45" customHeight="1" x14ac:dyDescent="0.25">
      <c r="A254" s="14" t="s">
        <v>208</v>
      </c>
      <c r="B254" s="14" t="s">
        <v>209</v>
      </c>
      <c r="C254" s="14">
        <v>240</v>
      </c>
      <c r="D254" s="14">
        <v>20.2</v>
      </c>
      <c r="E254" s="14">
        <v>9.8000000000000007</v>
      </c>
      <c r="F254" s="14">
        <v>12.4</v>
      </c>
      <c r="G254" s="14">
        <v>219.4</v>
      </c>
      <c r="H254" s="14">
        <v>0.08</v>
      </c>
      <c r="I254" s="14">
        <v>0.1</v>
      </c>
      <c r="J254" s="14">
        <v>59.4</v>
      </c>
      <c r="K254" s="14">
        <v>0</v>
      </c>
      <c r="L254" s="14">
        <v>40.799999999999997</v>
      </c>
      <c r="M254" s="14">
        <v>338</v>
      </c>
      <c r="N254" s="14">
        <v>766</v>
      </c>
      <c r="O254" s="14">
        <v>106</v>
      </c>
      <c r="P254" s="14">
        <v>88</v>
      </c>
      <c r="Q254" s="14">
        <v>178</v>
      </c>
      <c r="R254" s="14">
        <v>2.2400000000000002</v>
      </c>
      <c r="S254" s="14">
        <v>49.8</v>
      </c>
      <c r="T254" s="14">
        <v>15.16</v>
      </c>
      <c r="U254" s="14">
        <v>120</v>
      </c>
      <c r="V254" s="12"/>
    </row>
    <row r="255" spans="1:22" s="1" customFormat="1" ht="14.45" customHeight="1" x14ac:dyDescent="0.25">
      <c r="A255" s="14" t="s">
        <v>34</v>
      </c>
      <c r="B255" s="14" t="s">
        <v>46</v>
      </c>
      <c r="C255" s="14">
        <v>30</v>
      </c>
      <c r="D255" s="14">
        <v>2</v>
      </c>
      <c r="E255" s="14">
        <v>0.4</v>
      </c>
      <c r="F255" s="14">
        <v>11.9</v>
      </c>
      <c r="G255" s="14">
        <v>58.7</v>
      </c>
      <c r="H255" s="14">
        <v>0.05</v>
      </c>
      <c r="I255" s="14">
        <v>0.02</v>
      </c>
      <c r="J255" s="14">
        <v>0</v>
      </c>
      <c r="K255" s="14">
        <v>0</v>
      </c>
      <c r="L255" s="14">
        <v>0</v>
      </c>
      <c r="M255" s="14">
        <v>121.8</v>
      </c>
      <c r="N255" s="14">
        <v>70.5</v>
      </c>
      <c r="O255" s="14">
        <v>8.6999999999999993</v>
      </c>
      <c r="P255" s="14">
        <v>14.1</v>
      </c>
      <c r="Q255" s="14">
        <v>45</v>
      </c>
      <c r="R255" s="14">
        <v>1.17</v>
      </c>
      <c r="S255" s="14">
        <v>1.32</v>
      </c>
      <c r="T255" s="14">
        <v>1.65</v>
      </c>
      <c r="U255" s="14">
        <v>7.2</v>
      </c>
      <c r="V255" s="12"/>
    </row>
    <row r="256" spans="1:22" s="1" customFormat="1" ht="14.45" customHeight="1" x14ac:dyDescent="0.25">
      <c r="A256" s="14" t="s">
        <v>34</v>
      </c>
      <c r="B256" s="17" t="s">
        <v>216</v>
      </c>
      <c r="C256" s="14">
        <v>200</v>
      </c>
      <c r="D256" s="14">
        <v>1</v>
      </c>
      <c r="E256" s="14">
        <v>0</v>
      </c>
      <c r="F256" s="14">
        <v>25.4</v>
      </c>
      <c r="G256" s="14">
        <v>105.6</v>
      </c>
      <c r="H256" s="14">
        <v>0.04</v>
      </c>
      <c r="I256" s="14">
        <v>0.08</v>
      </c>
      <c r="J256" s="14">
        <v>434</v>
      </c>
      <c r="K256" s="14">
        <v>0</v>
      </c>
      <c r="L256" s="14">
        <v>8</v>
      </c>
      <c r="M256" s="14">
        <v>4</v>
      </c>
      <c r="N256" s="14">
        <v>490</v>
      </c>
      <c r="O256" s="14">
        <v>40</v>
      </c>
      <c r="P256" s="14">
        <v>20</v>
      </c>
      <c r="Q256" s="14">
        <v>36</v>
      </c>
      <c r="R256" s="14">
        <v>0.4</v>
      </c>
      <c r="S256" s="14">
        <v>0</v>
      </c>
      <c r="T256" s="14">
        <v>0</v>
      </c>
      <c r="U256" s="14">
        <v>0</v>
      </c>
      <c r="V256" s="12"/>
    </row>
    <row r="257" spans="1:22" s="1" customFormat="1" ht="14.45" customHeight="1" x14ac:dyDescent="0.25">
      <c r="A257" s="14" t="s">
        <v>34</v>
      </c>
      <c r="B257" s="14" t="s">
        <v>200</v>
      </c>
      <c r="C257" s="14">
        <v>30</v>
      </c>
      <c r="D257" s="14">
        <v>2.4</v>
      </c>
      <c r="E257" s="14">
        <v>0.3</v>
      </c>
      <c r="F257" s="14">
        <v>14.7</v>
      </c>
      <c r="G257" s="14">
        <v>71.2</v>
      </c>
      <c r="H257" s="14">
        <v>0.05</v>
      </c>
      <c r="I257" s="14">
        <v>0.02</v>
      </c>
      <c r="J257" s="14">
        <v>0</v>
      </c>
      <c r="K257" s="14">
        <v>0</v>
      </c>
      <c r="L257" s="14">
        <v>0</v>
      </c>
      <c r="M257" s="14">
        <v>132.9</v>
      </c>
      <c r="N257" s="14">
        <v>40.799999999999997</v>
      </c>
      <c r="O257" s="14">
        <v>6.9</v>
      </c>
      <c r="P257" s="14">
        <v>10.199999999999999</v>
      </c>
      <c r="Q257" s="14">
        <v>26.7</v>
      </c>
      <c r="R257" s="14">
        <v>0.6</v>
      </c>
      <c r="S257" s="14">
        <v>9.6</v>
      </c>
      <c r="T257" s="14">
        <v>1.8</v>
      </c>
      <c r="U257" s="14">
        <v>4.37</v>
      </c>
      <c r="V257" s="12"/>
    </row>
    <row r="258" spans="1:22" s="1" customFormat="1" ht="14.45" customHeight="1" x14ac:dyDescent="0.25">
      <c r="A258" s="14" t="s">
        <v>34</v>
      </c>
      <c r="B258" s="14" t="s">
        <v>98</v>
      </c>
      <c r="C258" s="14">
        <v>25</v>
      </c>
      <c r="D258" s="14">
        <v>1.84</v>
      </c>
      <c r="E258" s="14">
        <v>2.4</v>
      </c>
      <c r="F258" s="14">
        <v>18.23</v>
      </c>
      <c r="G258" s="14">
        <v>101.68</v>
      </c>
      <c r="H258" s="14">
        <v>0.02</v>
      </c>
      <c r="I258" s="14">
        <v>1.4E-2</v>
      </c>
      <c r="J258" s="14">
        <v>2.8</v>
      </c>
      <c r="K258" s="14">
        <v>0</v>
      </c>
      <c r="L258" s="14">
        <v>0</v>
      </c>
      <c r="M258" s="14">
        <v>80.849999999999994</v>
      </c>
      <c r="N258" s="14">
        <v>26.95</v>
      </c>
      <c r="O258" s="14">
        <v>7.1050000000000004</v>
      </c>
      <c r="P258" s="14">
        <v>4.9000000000000004</v>
      </c>
      <c r="Q258" s="14">
        <v>22.05</v>
      </c>
      <c r="R258" s="14">
        <v>0.51</v>
      </c>
      <c r="S258" s="14">
        <v>0</v>
      </c>
      <c r="T258" s="14">
        <v>0</v>
      </c>
      <c r="U258" s="14">
        <v>0.52</v>
      </c>
      <c r="V258" s="12"/>
    </row>
    <row r="259" spans="1:22" s="1" customFormat="1" ht="15.75" customHeight="1" x14ac:dyDescent="0.25">
      <c r="A259" s="14"/>
      <c r="B259" s="16" t="s">
        <v>47</v>
      </c>
      <c r="C259" s="16">
        <f>SUM(C252:C258)</f>
        <v>785</v>
      </c>
      <c r="D259" s="16">
        <f t="shared" ref="D259:U259" si="37">SUM(D252:D258)</f>
        <v>36.440000000000005</v>
      </c>
      <c r="E259" s="16">
        <f t="shared" si="37"/>
        <v>18.5</v>
      </c>
      <c r="F259" s="16">
        <f t="shared" si="37"/>
        <v>99.03</v>
      </c>
      <c r="G259" s="16">
        <f t="shared" si="37"/>
        <v>708.57999999999993</v>
      </c>
      <c r="H259" s="16">
        <f t="shared" si="37"/>
        <v>0.38</v>
      </c>
      <c r="I259" s="16">
        <f t="shared" si="37"/>
        <v>0.34400000000000003</v>
      </c>
      <c r="J259" s="16">
        <f t="shared" si="37"/>
        <v>676.93</v>
      </c>
      <c r="K259" s="16">
        <f t="shared" si="37"/>
        <v>0.43</v>
      </c>
      <c r="L259" s="16">
        <f t="shared" si="37"/>
        <v>68.959999999999994</v>
      </c>
      <c r="M259" s="16">
        <f t="shared" si="37"/>
        <v>870.1099999999999</v>
      </c>
      <c r="N259" s="16">
        <f t="shared" si="37"/>
        <v>2106.83</v>
      </c>
      <c r="O259" s="16">
        <f t="shared" si="37"/>
        <v>255.005</v>
      </c>
      <c r="P259" s="16">
        <f t="shared" si="37"/>
        <v>181.23</v>
      </c>
      <c r="Q259" s="16">
        <f t="shared" si="37"/>
        <v>460.15</v>
      </c>
      <c r="R259" s="16">
        <f t="shared" si="37"/>
        <v>6.43</v>
      </c>
      <c r="S259" s="16">
        <f t="shared" si="37"/>
        <v>145.28</v>
      </c>
      <c r="T259" s="16">
        <f t="shared" si="37"/>
        <v>27.77</v>
      </c>
      <c r="U259" s="16">
        <f t="shared" si="37"/>
        <v>484.64</v>
      </c>
      <c r="V259" s="12"/>
    </row>
    <row r="260" spans="1:22" s="1" customFormat="1" ht="14.45" customHeight="1" x14ac:dyDescent="0.25">
      <c r="A260" s="14"/>
      <c r="B260" s="16" t="s">
        <v>48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2"/>
    </row>
    <row r="261" spans="1:22" s="1" customFormat="1" ht="14.45" customHeight="1" x14ac:dyDescent="0.25">
      <c r="A261" s="14" t="s">
        <v>30</v>
      </c>
      <c r="B261" s="14" t="s">
        <v>31</v>
      </c>
      <c r="C261" s="14">
        <v>120</v>
      </c>
      <c r="D261" s="14">
        <v>7.7</v>
      </c>
      <c r="E261" s="14">
        <v>8.5</v>
      </c>
      <c r="F261" s="14">
        <v>3.8</v>
      </c>
      <c r="G261" s="14">
        <v>122.8</v>
      </c>
      <c r="H261" s="14">
        <v>0.06</v>
      </c>
      <c r="I261" s="14">
        <v>0.24</v>
      </c>
      <c r="J261" s="14">
        <v>98.98</v>
      </c>
      <c r="K261" s="14">
        <v>1.1100000000000001</v>
      </c>
      <c r="L261" s="14">
        <v>1.18</v>
      </c>
      <c r="M261" s="14">
        <v>225.2</v>
      </c>
      <c r="N261" s="14">
        <v>134.03</v>
      </c>
      <c r="O261" s="14">
        <v>79.88</v>
      </c>
      <c r="P261" s="14">
        <v>15.16</v>
      </c>
      <c r="Q261" s="14">
        <v>131.53</v>
      </c>
      <c r="R261" s="14">
        <v>1.24</v>
      </c>
      <c r="S261" s="14">
        <v>26.72</v>
      </c>
      <c r="T261" s="14">
        <v>14.11</v>
      </c>
      <c r="U261" s="14">
        <v>36.11</v>
      </c>
      <c r="V261" s="12"/>
    </row>
    <row r="262" spans="1:22" s="1" customFormat="1" ht="14.45" customHeight="1" x14ac:dyDescent="0.25">
      <c r="A262" s="14" t="s">
        <v>34</v>
      </c>
      <c r="B262" s="14" t="s">
        <v>217</v>
      </c>
      <c r="C262" s="14">
        <v>200</v>
      </c>
      <c r="D262" s="14">
        <v>5.8</v>
      </c>
      <c r="E262" s="14">
        <v>5</v>
      </c>
      <c r="F262" s="14">
        <v>8.4</v>
      </c>
      <c r="G262" s="14">
        <v>101.8</v>
      </c>
      <c r="H262" s="14">
        <v>0.04</v>
      </c>
      <c r="I262" s="14">
        <v>0.26</v>
      </c>
      <c r="J262" s="14">
        <v>44</v>
      </c>
      <c r="K262" s="14">
        <v>0</v>
      </c>
      <c r="L262" s="14">
        <v>0.6</v>
      </c>
      <c r="M262" s="14">
        <v>100</v>
      </c>
      <c r="N262" s="14">
        <v>292</v>
      </c>
      <c r="O262" s="14">
        <v>248</v>
      </c>
      <c r="P262" s="14">
        <v>28</v>
      </c>
      <c r="Q262" s="14">
        <v>184</v>
      </c>
      <c r="R262" s="14">
        <v>0.2</v>
      </c>
      <c r="S262" s="14">
        <v>18</v>
      </c>
      <c r="T262" s="14">
        <v>2</v>
      </c>
      <c r="U262" s="14">
        <v>40</v>
      </c>
      <c r="V262" s="12"/>
    </row>
    <row r="263" spans="1:22" s="1" customFormat="1" ht="14.45" customHeight="1" x14ac:dyDescent="0.25">
      <c r="A263" s="14" t="s">
        <v>34</v>
      </c>
      <c r="B263" s="14" t="s">
        <v>200</v>
      </c>
      <c r="C263" s="14">
        <v>30</v>
      </c>
      <c r="D263" s="14">
        <v>2.4</v>
      </c>
      <c r="E263" s="14">
        <v>0.3</v>
      </c>
      <c r="F263" s="14">
        <v>14.7</v>
      </c>
      <c r="G263" s="14">
        <v>71.2</v>
      </c>
      <c r="H263" s="14">
        <v>0.05</v>
      </c>
      <c r="I263" s="14">
        <v>0.02</v>
      </c>
      <c r="J263" s="14">
        <v>0</v>
      </c>
      <c r="K263" s="14">
        <v>0</v>
      </c>
      <c r="L263" s="14">
        <v>0</v>
      </c>
      <c r="M263" s="14">
        <v>132.9</v>
      </c>
      <c r="N263" s="14">
        <v>40.799999999999997</v>
      </c>
      <c r="O263" s="14">
        <v>6.9</v>
      </c>
      <c r="P263" s="14">
        <v>10.199999999999999</v>
      </c>
      <c r="Q263" s="14">
        <v>26.7</v>
      </c>
      <c r="R263" s="14">
        <v>0.6</v>
      </c>
      <c r="S263" s="14">
        <v>9.6</v>
      </c>
      <c r="T263" s="14">
        <v>1.8</v>
      </c>
      <c r="U263" s="14">
        <v>4.37</v>
      </c>
      <c r="V263" s="12"/>
    </row>
    <row r="264" spans="1:22" s="1" customFormat="1" ht="15.75" customHeight="1" x14ac:dyDescent="0.25">
      <c r="A264" s="14"/>
      <c r="B264" s="16" t="s">
        <v>52</v>
      </c>
      <c r="C264" s="16">
        <f>SUM(C261:C263)</f>
        <v>350</v>
      </c>
      <c r="D264" s="16">
        <f>SUM(D261:D263)</f>
        <v>15.9</v>
      </c>
      <c r="E264" s="16">
        <f t="shared" ref="E264:U264" si="38">SUM(E261:E263)</f>
        <v>13.8</v>
      </c>
      <c r="F264" s="16">
        <f t="shared" si="38"/>
        <v>26.9</v>
      </c>
      <c r="G264" s="16">
        <f t="shared" si="38"/>
        <v>295.8</v>
      </c>
      <c r="H264" s="16">
        <f t="shared" si="38"/>
        <v>0.15000000000000002</v>
      </c>
      <c r="I264" s="16">
        <f t="shared" si="38"/>
        <v>0.52</v>
      </c>
      <c r="J264" s="16">
        <f t="shared" si="38"/>
        <v>142.98000000000002</v>
      </c>
      <c r="K264" s="16">
        <f t="shared" si="38"/>
        <v>1.1100000000000001</v>
      </c>
      <c r="L264" s="16">
        <f t="shared" si="38"/>
        <v>1.7799999999999998</v>
      </c>
      <c r="M264" s="16">
        <f t="shared" si="38"/>
        <v>458.1</v>
      </c>
      <c r="N264" s="16">
        <f t="shared" si="38"/>
        <v>466.83</v>
      </c>
      <c r="O264" s="16">
        <f t="shared" si="38"/>
        <v>334.78</v>
      </c>
      <c r="P264" s="16">
        <f t="shared" si="38"/>
        <v>53.36</v>
      </c>
      <c r="Q264" s="16">
        <f t="shared" si="38"/>
        <v>342.22999999999996</v>
      </c>
      <c r="R264" s="16">
        <f t="shared" si="38"/>
        <v>2.04</v>
      </c>
      <c r="S264" s="16">
        <f t="shared" si="38"/>
        <v>54.32</v>
      </c>
      <c r="T264" s="16">
        <f t="shared" si="38"/>
        <v>17.91</v>
      </c>
      <c r="U264" s="16">
        <f t="shared" si="38"/>
        <v>80.48</v>
      </c>
      <c r="V264" s="12"/>
    </row>
    <row r="265" spans="1:22" s="1" customFormat="1" ht="17.25" customHeight="1" x14ac:dyDescent="0.25">
      <c r="A265" s="14"/>
      <c r="B265" s="19" t="s">
        <v>53</v>
      </c>
      <c r="C265" s="19">
        <f t="shared" ref="C265:U265" si="39">C250+C259+C264</f>
        <v>1635</v>
      </c>
      <c r="D265" s="19">
        <f t="shared" si="39"/>
        <v>70.540000000000006</v>
      </c>
      <c r="E265" s="19">
        <f t="shared" si="39"/>
        <v>50.900000000000006</v>
      </c>
      <c r="F265" s="19">
        <f t="shared" si="39"/>
        <v>195.73</v>
      </c>
      <c r="G265" s="19">
        <f t="shared" si="39"/>
        <v>1524.58</v>
      </c>
      <c r="H265" s="19">
        <f t="shared" si="39"/>
        <v>0.7400000000000001</v>
      </c>
      <c r="I265" s="19">
        <f t="shared" si="39"/>
        <v>1.1540000000000001</v>
      </c>
      <c r="J265" s="19">
        <f t="shared" si="39"/>
        <v>1808.92</v>
      </c>
      <c r="K265" s="19">
        <f t="shared" si="39"/>
        <v>1.7600000000000002</v>
      </c>
      <c r="L265" s="19">
        <f t="shared" si="39"/>
        <v>76.86</v>
      </c>
      <c r="M265" s="19">
        <f t="shared" si="39"/>
        <v>1896.81</v>
      </c>
      <c r="N265" s="19">
        <f t="shared" si="39"/>
        <v>3206.99</v>
      </c>
      <c r="O265" s="19">
        <f t="shared" si="39"/>
        <v>970.83500000000004</v>
      </c>
      <c r="P265" s="19">
        <f t="shared" si="39"/>
        <v>329.75</v>
      </c>
      <c r="Q265" s="19">
        <f t="shared" si="39"/>
        <v>1135.49</v>
      </c>
      <c r="R265" s="19">
        <f t="shared" si="39"/>
        <v>12.11</v>
      </c>
      <c r="S265" s="19">
        <f t="shared" si="39"/>
        <v>261.94</v>
      </c>
      <c r="T265" s="19">
        <f t="shared" si="39"/>
        <v>52.3</v>
      </c>
      <c r="U265" s="19">
        <f t="shared" si="39"/>
        <v>666.31999999999994</v>
      </c>
      <c r="V265" s="12"/>
    </row>
    <row r="266" spans="1:22" s="1" customFormat="1" ht="14.4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s="1" customFormat="1" ht="45.75" customHeight="1" x14ac:dyDescent="0.25">
      <c r="A267" s="10" t="s">
        <v>2</v>
      </c>
      <c r="B267" s="10" t="s">
        <v>3</v>
      </c>
      <c r="C267" s="10" t="s">
        <v>4</v>
      </c>
      <c r="D267" s="10" t="s">
        <v>5</v>
      </c>
      <c r="E267" s="10" t="s">
        <v>6</v>
      </c>
      <c r="F267" s="11" t="s">
        <v>7</v>
      </c>
      <c r="G267" s="11" t="s">
        <v>8</v>
      </c>
      <c r="H267" s="10" t="s">
        <v>9</v>
      </c>
      <c r="I267" s="10" t="s">
        <v>10</v>
      </c>
      <c r="J267" s="10" t="s">
        <v>11</v>
      </c>
      <c r="K267" s="10" t="s">
        <v>12</v>
      </c>
      <c r="L267" s="10" t="s">
        <v>13</v>
      </c>
      <c r="M267" s="10" t="s">
        <v>14</v>
      </c>
      <c r="N267" s="10" t="s">
        <v>15</v>
      </c>
      <c r="O267" s="10" t="s">
        <v>16</v>
      </c>
      <c r="P267" s="10" t="s">
        <v>17</v>
      </c>
      <c r="Q267" s="10" t="s">
        <v>18</v>
      </c>
      <c r="R267" s="10" t="s">
        <v>19</v>
      </c>
      <c r="S267" s="10" t="s">
        <v>20</v>
      </c>
      <c r="T267" s="10" t="s">
        <v>21</v>
      </c>
      <c r="U267" s="10" t="s">
        <v>22</v>
      </c>
      <c r="V267" s="12"/>
    </row>
    <row r="268" spans="1:22" s="5" customFormat="1" ht="30" customHeight="1" x14ac:dyDescent="0.25">
      <c r="A268" s="11"/>
      <c r="B268" s="11"/>
      <c r="C268" s="11" t="s">
        <v>23</v>
      </c>
      <c r="D268" s="11" t="s">
        <v>23</v>
      </c>
      <c r="E268" s="11" t="s">
        <v>23</v>
      </c>
      <c r="F268" s="11" t="s">
        <v>23</v>
      </c>
      <c r="G268" s="11" t="s">
        <v>24</v>
      </c>
      <c r="H268" s="11" t="s">
        <v>25</v>
      </c>
      <c r="I268" s="11" t="s">
        <v>25</v>
      </c>
      <c r="J268" s="11" t="s">
        <v>26</v>
      </c>
      <c r="K268" s="11" t="s">
        <v>27</v>
      </c>
      <c r="L268" s="11" t="s">
        <v>25</v>
      </c>
      <c r="M268" s="11" t="s">
        <v>25</v>
      </c>
      <c r="N268" s="11" t="s">
        <v>25</v>
      </c>
      <c r="O268" s="11" t="s">
        <v>25</v>
      </c>
      <c r="P268" s="11" t="s">
        <v>25</v>
      </c>
      <c r="Q268" s="11" t="s">
        <v>25</v>
      </c>
      <c r="R268" s="11" t="s">
        <v>25</v>
      </c>
      <c r="S268" s="11" t="s">
        <v>27</v>
      </c>
      <c r="T268" s="11" t="s">
        <v>27</v>
      </c>
      <c r="U268" s="11" t="s">
        <v>27</v>
      </c>
      <c r="V268" s="13"/>
    </row>
    <row r="269" spans="1:22" s="1" customFormat="1" ht="14.45" customHeight="1" x14ac:dyDescent="0.25">
      <c r="A269" s="14"/>
      <c r="B269" s="15" t="s">
        <v>148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2"/>
    </row>
    <row r="270" spans="1:22" s="1" customFormat="1" ht="14.45" customHeight="1" x14ac:dyDescent="0.25">
      <c r="A270" s="14"/>
      <c r="B270" s="16" t="s">
        <v>29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2"/>
    </row>
    <row r="271" spans="1:22" s="1" customFormat="1" ht="14.45" customHeight="1" x14ac:dyDescent="0.25">
      <c r="A271" s="14" t="s">
        <v>73</v>
      </c>
      <c r="B271" s="14" t="s">
        <v>173</v>
      </c>
      <c r="C271" s="14">
        <v>70</v>
      </c>
      <c r="D271" s="14">
        <v>0.6</v>
      </c>
      <c r="E271" s="14">
        <v>7.1</v>
      </c>
      <c r="F271" s="14">
        <v>5</v>
      </c>
      <c r="G271" s="14">
        <v>86.7</v>
      </c>
      <c r="H271" s="14">
        <v>0.03</v>
      </c>
      <c r="I271" s="14">
        <v>0.03</v>
      </c>
      <c r="J271" s="14">
        <v>855.05</v>
      </c>
      <c r="K271" s="14">
        <v>0</v>
      </c>
      <c r="L271" s="14">
        <v>4.24</v>
      </c>
      <c r="M271" s="14">
        <v>104.75</v>
      </c>
      <c r="N271" s="14">
        <v>143.80000000000001</v>
      </c>
      <c r="O271" s="14">
        <v>15.75</v>
      </c>
      <c r="P271" s="14">
        <v>18.170000000000002</v>
      </c>
      <c r="Q271" s="14">
        <v>26.11</v>
      </c>
      <c r="R271" s="14">
        <v>0.77</v>
      </c>
      <c r="S271" s="14">
        <v>11.89</v>
      </c>
      <c r="T271" s="14">
        <v>0.11</v>
      </c>
      <c r="U271" s="14">
        <v>25.17</v>
      </c>
      <c r="V271" s="12"/>
    </row>
    <row r="272" spans="1:22" s="1" customFormat="1" ht="14.45" customHeight="1" x14ac:dyDescent="0.25">
      <c r="A272" s="14" t="s">
        <v>82</v>
      </c>
      <c r="B272" s="14" t="s">
        <v>83</v>
      </c>
      <c r="C272" s="14">
        <v>150</v>
      </c>
      <c r="D272" s="14">
        <v>2.9</v>
      </c>
      <c r="E272" s="14">
        <v>7.5</v>
      </c>
      <c r="F272" s="14">
        <v>13.6</v>
      </c>
      <c r="G272" s="14">
        <v>133.30000000000001</v>
      </c>
      <c r="H272" s="14">
        <v>0.08</v>
      </c>
      <c r="I272" s="14">
        <v>0.08</v>
      </c>
      <c r="J272" s="14">
        <v>309.35000000000002</v>
      </c>
      <c r="K272" s="14">
        <v>0.01</v>
      </c>
      <c r="L272" s="14">
        <v>12.16</v>
      </c>
      <c r="M272" s="14">
        <v>169.12</v>
      </c>
      <c r="N272" s="14">
        <v>428.8</v>
      </c>
      <c r="O272" s="14">
        <v>63.29</v>
      </c>
      <c r="P272" s="14">
        <v>28.74</v>
      </c>
      <c r="Q272" s="14">
        <v>70.239999999999995</v>
      </c>
      <c r="R272" s="14">
        <v>1.02</v>
      </c>
      <c r="S272" s="14">
        <v>27.39</v>
      </c>
      <c r="T272" s="14">
        <v>0.56000000000000005</v>
      </c>
      <c r="U272" s="14">
        <v>40.630000000000003</v>
      </c>
      <c r="V272" s="12"/>
    </row>
    <row r="273" spans="1:22" s="1" customFormat="1" ht="14.45" customHeight="1" x14ac:dyDescent="0.25">
      <c r="A273" s="14" t="s">
        <v>149</v>
      </c>
      <c r="B273" s="14" t="s">
        <v>150</v>
      </c>
      <c r="C273" s="14">
        <v>90</v>
      </c>
      <c r="D273" s="14">
        <v>17.2</v>
      </c>
      <c r="E273" s="14">
        <v>3.9</v>
      </c>
      <c r="F273" s="14">
        <v>12</v>
      </c>
      <c r="G273" s="14">
        <v>151.80000000000001</v>
      </c>
      <c r="H273" s="14">
        <v>0.06</v>
      </c>
      <c r="I273" s="14">
        <v>7.0000000000000007E-2</v>
      </c>
      <c r="J273" s="14">
        <v>5.67</v>
      </c>
      <c r="K273" s="14">
        <v>0</v>
      </c>
      <c r="L273" s="14">
        <v>0.56000000000000005</v>
      </c>
      <c r="M273" s="14">
        <v>189.88</v>
      </c>
      <c r="N273" s="14">
        <v>205.96</v>
      </c>
      <c r="O273" s="14">
        <v>29.68</v>
      </c>
      <c r="P273" s="14">
        <v>57.64</v>
      </c>
      <c r="Q273" s="14">
        <v>129.35</v>
      </c>
      <c r="R273" s="14">
        <v>1.23</v>
      </c>
      <c r="S273" s="14">
        <v>15.38</v>
      </c>
      <c r="T273" s="14">
        <v>16.55</v>
      </c>
      <c r="U273" s="14">
        <v>92.07</v>
      </c>
      <c r="V273" s="12"/>
    </row>
    <row r="274" spans="1:22" s="1" customFormat="1" ht="14.45" customHeight="1" x14ac:dyDescent="0.25">
      <c r="A274" s="14" t="s">
        <v>59</v>
      </c>
      <c r="B274" s="14" t="s">
        <v>60</v>
      </c>
      <c r="C274" s="14">
        <v>200</v>
      </c>
      <c r="D274" s="14">
        <v>0.2</v>
      </c>
      <c r="E274" s="14">
        <v>0.1</v>
      </c>
      <c r="F274" s="14">
        <v>6.6</v>
      </c>
      <c r="G274" s="14">
        <v>27.9</v>
      </c>
      <c r="H274" s="14">
        <v>0</v>
      </c>
      <c r="I274" s="14">
        <v>0.01</v>
      </c>
      <c r="J274" s="14">
        <v>0.38</v>
      </c>
      <c r="K274" s="14">
        <v>0</v>
      </c>
      <c r="L274" s="14">
        <v>1.1599999999999999</v>
      </c>
      <c r="M274" s="14">
        <v>1.26</v>
      </c>
      <c r="N274" s="14">
        <v>30.23</v>
      </c>
      <c r="O274" s="14">
        <v>67</v>
      </c>
      <c r="P274" s="14">
        <v>4.5599999999999996</v>
      </c>
      <c r="Q274" s="14">
        <v>8.52</v>
      </c>
      <c r="R274" s="14">
        <v>0.77</v>
      </c>
      <c r="S274" s="14">
        <v>0.01</v>
      </c>
      <c r="T274" s="14">
        <v>0.02</v>
      </c>
      <c r="U274" s="14">
        <v>0.7</v>
      </c>
      <c r="V274" s="12"/>
    </row>
    <row r="275" spans="1:22" s="1" customFormat="1" ht="14.45" customHeight="1" x14ac:dyDescent="0.25">
      <c r="A275" s="14" t="s">
        <v>34</v>
      </c>
      <c r="B275" s="14" t="s">
        <v>200</v>
      </c>
      <c r="C275" s="14">
        <v>30</v>
      </c>
      <c r="D275" s="14">
        <v>2.4</v>
      </c>
      <c r="E275" s="14">
        <v>0.3</v>
      </c>
      <c r="F275" s="14">
        <v>14.7</v>
      </c>
      <c r="G275" s="14">
        <v>71.2</v>
      </c>
      <c r="H275" s="14">
        <v>0.05</v>
      </c>
      <c r="I275" s="14">
        <v>0.02</v>
      </c>
      <c r="J275" s="14">
        <v>0</v>
      </c>
      <c r="K275" s="14">
        <v>0</v>
      </c>
      <c r="L275" s="14">
        <v>0</v>
      </c>
      <c r="M275" s="14">
        <v>132.9</v>
      </c>
      <c r="N275" s="14">
        <v>40.799999999999997</v>
      </c>
      <c r="O275" s="14">
        <v>6.9</v>
      </c>
      <c r="P275" s="14">
        <v>10.199999999999999</v>
      </c>
      <c r="Q275" s="14">
        <v>26.7</v>
      </c>
      <c r="R275" s="14">
        <v>0.6</v>
      </c>
      <c r="S275" s="14">
        <v>9.6</v>
      </c>
      <c r="T275" s="14">
        <v>1.8</v>
      </c>
      <c r="U275" s="14">
        <v>4.37</v>
      </c>
      <c r="V275" s="12"/>
    </row>
    <row r="276" spans="1:22" s="1" customFormat="1" ht="15.75" customHeight="1" x14ac:dyDescent="0.25">
      <c r="A276" s="14"/>
      <c r="B276" s="16" t="s">
        <v>35</v>
      </c>
      <c r="C276" s="16">
        <f>SUM(C271:C275)</f>
        <v>540</v>
      </c>
      <c r="D276" s="16">
        <f t="shared" ref="D276:U276" si="40">SUM(D271:D275)</f>
        <v>23.299999999999997</v>
      </c>
      <c r="E276" s="16">
        <f t="shared" si="40"/>
        <v>18.900000000000002</v>
      </c>
      <c r="F276" s="16">
        <f t="shared" si="40"/>
        <v>51.900000000000006</v>
      </c>
      <c r="G276" s="16">
        <f t="shared" si="40"/>
        <v>470.9</v>
      </c>
      <c r="H276" s="16">
        <f t="shared" si="40"/>
        <v>0.21999999999999997</v>
      </c>
      <c r="I276" s="16">
        <f t="shared" si="40"/>
        <v>0.21</v>
      </c>
      <c r="J276" s="16">
        <f t="shared" si="40"/>
        <v>1170.4500000000003</v>
      </c>
      <c r="K276" s="16">
        <f t="shared" si="40"/>
        <v>0.01</v>
      </c>
      <c r="L276" s="16">
        <f t="shared" si="40"/>
        <v>18.119999999999997</v>
      </c>
      <c r="M276" s="16">
        <f t="shared" si="40"/>
        <v>597.91</v>
      </c>
      <c r="N276" s="16">
        <f t="shared" si="40"/>
        <v>849.59</v>
      </c>
      <c r="O276" s="16">
        <f t="shared" si="40"/>
        <v>182.62</v>
      </c>
      <c r="P276" s="16">
        <f t="shared" si="40"/>
        <v>119.31</v>
      </c>
      <c r="Q276" s="16">
        <f t="shared" si="40"/>
        <v>260.92</v>
      </c>
      <c r="R276" s="16">
        <f t="shared" si="40"/>
        <v>4.3899999999999997</v>
      </c>
      <c r="S276" s="16">
        <f t="shared" si="40"/>
        <v>64.27</v>
      </c>
      <c r="T276" s="16">
        <f t="shared" si="40"/>
        <v>19.040000000000003</v>
      </c>
      <c r="U276" s="16">
        <f t="shared" si="40"/>
        <v>162.94</v>
      </c>
      <c r="V276" s="12"/>
    </row>
    <row r="277" spans="1:22" s="1" customFormat="1" ht="14.45" customHeight="1" x14ac:dyDescent="0.25">
      <c r="A277" s="14"/>
      <c r="B277" s="16" t="s">
        <v>36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2"/>
    </row>
    <row r="278" spans="1:22" s="1" customFormat="1" ht="14.45" customHeight="1" x14ac:dyDescent="0.25">
      <c r="A278" s="14" t="s">
        <v>151</v>
      </c>
      <c r="B278" s="14" t="s">
        <v>183</v>
      </c>
      <c r="C278" s="14">
        <v>60</v>
      </c>
      <c r="D278" s="14">
        <v>0.5</v>
      </c>
      <c r="E278" s="14">
        <v>0.1</v>
      </c>
      <c r="F278" s="14">
        <v>1.5</v>
      </c>
      <c r="G278" s="14">
        <v>8.5</v>
      </c>
      <c r="H278" s="14">
        <v>0.02</v>
      </c>
      <c r="I278" s="14">
        <v>0.02</v>
      </c>
      <c r="J278" s="14">
        <v>6</v>
      </c>
      <c r="K278" s="14">
        <v>0</v>
      </c>
      <c r="L278" s="14">
        <v>6</v>
      </c>
      <c r="M278" s="14">
        <v>4.8</v>
      </c>
      <c r="N278" s="14">
        <v>84.6</v>
      </c>
      <c r="O278" s="14">
        <v>13.8</v>
      </c>
      <c r="P278" s="14">
        <v>8.4</v>
      </c>
      <c r="Q278" s="14">
        <v>25.2</v>
      </c>
      <c r="R278" s="14">
        <v>0.36</v>
      </c>
      <c r="S278" s="14">
        <v>1.8</v>
      </c>
      <c r="T278" s="14">
        <v>0.18</v>
      </c>
      <c r="U278" s="14">
        <v>10.199999999999999</v>
      </c>
      <c r="V278" s="12"/>
    </row>
    <row r="279" spans="1:22" s="1" customFormat="1" ht="28.5" customHeight="1" x14ac:dyDescent="0.25">
      <c r="A279" s="14" t="s">
        <v>152</v>
      </c>
      <c r="B279" s="18" t="s">
        <v>153</v>
      </c>
      <c r="C279" s="14">
        <v>200</v>
      </c>
      <c r="D279" s="14">
        <v>4.72</v>
      </c>
      <c r="E279" s="14">
        <v>5.68</v>
      </c>
      <c r="F279" s="14">
        <v>10.16</v>
      </c>
      <c r="G279" s="14">
        <v>110.4</v>
      </c>
      <c r="H279" s="14">
        <v>3.2000000000000001E-2</v>
      </c>
      <c r="I279" s="14">
        <v>0.04</v>
      </c>
      <c r="J279" s="14">
        <v>134.66</v>
      </c>
      <c r="K279" s="14">
        <v>0</v>
      </c>
      <c r="L279" s="14">
        <v>6.7679999999999998</v>
      </c>
      <c r="M279" s="14">
        <v>107.02</v>
      </c>
      <c r="N279" s="14">
        <v>264.62</v>
      </c>
      <c r="O279" s="14">
        <v>33.68</v>
      </c>
      <c r="P279" s="14">
        <v>19.224</v>
      </c>
      <c r="Q279" s="14">
        <v>42.63</v>
      </c>
      <c r="R279" s="14">
        <v>0.87</v>
      </c>
      <c r="S279" s="14">
        <v>17.16</v>
      </c>
      <c r="T279" s="14">
        <v>0.39</v>
      </c>
      <c r="U279" s="14">
        <v>22.62</v>
      </c>
      <c r="V279" s="12"/>
    </row>
    <row r="280" spans="1:22" s="1" customFormat="1" ht="14.45" customHeight="1" x14ac:dyDescent="0.25">
      <c r="A280" s="14" t="s">
        <v>154</v>
      </c>
      <c r="B280" s="14" t="s">
        <v>155</v>
      </c>
      <c r="C280" s="14">
        <v>150</v>
      </c>
      <c r="D280" s="14">
        <v>3.5</v>
      </c>
      <c r="E280" s="14">
        <v>4.8</v>
      </c>
      <c r="F280" s="14">
        <v>35</v>
      </c>
      <c r="G280" s="14">
        <v>196.8</v>
      </c>
      <c r="H280" s="14">
        <v>0.03</v>
      </c>
      <c r="I280" s="14">
        <v>0.02</v>
      </c>
      <c r="J280" s="14">
        <v>18.36</v>
      </c>
      <c r="K280" s="14">
        <v>0.09</v>
      </c>
      <c r="L280" s="14">
        <v>0</v>
      </c>
      <c r="M280" s="14">
        <v>152.6</v>
      </c>
      <c r="N280" s="14">
        <v>44.72</v>
      </c>
      <c r="O280" s="14">
        <v>87.98</v>
      </c>
      <c r="P280" s="14">
        <v>22.63</v>
      </c>
      <c r="Q280" s="14">
        <v>69.7</v>
      </c>
      <c r="R280" s="14">
        <v>0.48</v>
      </c>
      <c r="S280" s="14">
        <v>20.73</v>
      </c>
      <c r="T280" s="14">
        <v>6.94</v>
      </c>
      <c r="U280" s="14">
        <v>26.09</v>
      </c>
      <c r="V280" s="12"/>
    </row>
    <row r="281" spans="1:22" s="1" customFormat="1" ht="14.45" customHeight="1" x14ac:dyDescent="0.25">
      <c r="A281" s="22" t="s">
        <v>212</v>
      </c>
      <c r="B281" s="14" t="s">
        <v>211</v>
      </c>
      <c r="C281" s="14">
        <v>90</v>
      </c>
      <c r="D281" s="14">
        <v>15.1</v>
      </c>
      <c r="E281" s="14">
        <v>15.75</v>
      </c>
      <c r="F281" s="14">
        <v>5.96</v>
      </c>
      <c r="G281" s="14">
        <v>225.56</v>
      </c>
      <c r="H281" s="14">
        <v>0.19</v>
      </c>
      <c r="I281" s="14">
        <v>1.5</v>
      </c>
      <c r="J281" s="14">
        <v>4264</v>
      </c>
      <c r="K281" s="14">
        <v>0</v>
      </c>
      <c r="L281" s="14">
        <v>11.14</v>
      </c>
      <c r="M281" s="14">
        <v>505</v>
      </c>
      <c r="N281" s="14">
        <v>223</v>
      </c>
      <c r="O281" s="14">
        <v>34.880000000000003</v>
      </c>
      <c r="P281" s="14">
        <v>15.75</v>
      </c>
      <c r="Q281" s="14">
        <v>248.6</v>
      </c>
      <c r="R281" s="14">
        <v>5.18</v>
      </c>
      <c r="S281" s="14">
        <v>66.489999999999995</v>
      </c>
      <c r="T281" s="14">
        <v>29.7</v>
      </c>
      <c r="U281" s="14">
        <v>0</v>
      </c>
      <c r="V281" s="12"/>
    </row>
    <row r="282" spans="1:22" s="1" customFormat="1" ht="14.45" customHeight="1" x14ac:dyDescent="0.25">
      <c r="A282" s="14" t="s">
        <v>68</v>
      </c>
      <c r="B282" s="14" t="s">
        <v>69</v>
      </c>
      <c r="C282" s="14">
        <v>200</v>
      </c>
      <c r="D282" s="14">
        <v>0.6</v>
      </c>
      <c r="E282" s="14">
        <v>0.2</v>
      </c>
      <c r="F282" s="14">
        <v>15.1</v>
      </c>
      <c r="G282" s="14">
        <v>65.400000000000006</v>
      </c>
      <c r="H282" s="14">
        <v>0.01</v>
      </c>
      <c r="I282" s="14">
        <v>0.05</v>
      </c>
      <c r="J282" s="14">
        <v>98.04</v>
      </c>
      <c r="K282" s="14">
        <v>0</v>
      </c>
      <c r="L282" s="14">
        <v>80</v>
      </c>
      <c r="M282" s="14">
        <v>1.73</v>
      </c>
      <c r="N282" s="14">
        <v>8.4700000000000006</v>
      </c>
      <c r="O282" s="14">
        <v>81.52</v>
      </c>
      <c r="P282" s="14">
        <v>2.96</v>
      </c>
      <c r="Q282" s="14">
        <v>2.96</v>
      </c>
      <c r="R282" s="14">
        <v>0.54</v>
      </c>
      <c r="S282" s="14">
        <v>0</v>
      </c>
      <c r="T282" s="14">
        <v>0</v>
      </c>
      <c r="U282" s="14">
        <v>0</v>
      </c>
      <c r="V282" s="12"/>
    </row>
    <row r="283" spans="1:22" s="1" customFormat="1" ht="14.45" customHeight="1" x14ac:dyDescent="0.25">
      <c r="A283" s="14" t="s">
        <v>34</v>
      </c>
      <c r="B283" s="14" t="s">
        <v>200</v>
      </c>
      <c r="C283" s="14">
        <v>30</v>
      </c>
      <c r="D283" s="14">
        <v>2.4</v>
      </c>
      <c r="E283" s="14">
        <v>0.3</v>
      </c>
      <c r="F283" s="14">
        <v>14.7</v>
      </c>
      <c r="G283" s="14">
        <v>71.2</v>
      </c>
      <c r="H283" s="14">
        <v>0.05</v>
      </c>
      <c r="I283" s="14">
        <v>0.02</v>
      </c>
      <c r="J283" s="14">
        <v>0</v>
      </c>
      <c r="K283" s="14">
        <v>0</v>
      </c>
      <c r="L283" s="14">
        <v>0</v>
      </c>
      <c r="M283" s="14">
        <v>132.9</v>
      </c>
      <c r="N283" s="14">
        <v>40.799999999999997</v>
      </c>
      <c r="O283" s="14">
        <v>6.9</v>
      </c>
      <c r="P283" s="14">
        <v>10.199999999999999</v>
      </c>
      <c r="Q283" s="14">
        <v>26.7</v>
      </c>
      <c r="R283" s="14">
        <v>0.6</v>
      </c>
      <c r="S283" s="14">
        <v>9.6</v>
      </c>
      <c r="T283" s="14">
        <v>1.8</v>
      </c>
      <c r="U283" s="14">
        <v>4.37</v>
      </c>
      <c r="V283" s="12"/>
    </row>
    <row r="284" spans="1:22" s="1" customFormat="1" ht="14.45" customHeight="1" x14ac:dyDescent="0.25">
      <c r="A284" s="14" t="s">
        <v>34</v>
      </c>
      <c r="B284" s="14" t="s">
        <v>46</v>
      </c>
      <c r="C284" s="14">
        <v>30</v>
      </c>
      <c r="D284" s="14">
        <v>2</v>
      </c>
      <c r="E284" s="14">
        <v>0.4</v>
      </c>
      <c r="F284" s="14">
        <v>11.9</v>
      </c>
      <c r="G284" s="14">
        <v>58.7</v>
      </c>
      <c r="H284" s="14">
        <v>0.05</v>
      </c>
      <c r="I284" s="14">
        <v>0.02</v>
      </c>
      <c r="J284" s="14">
        <v>0</v>
      </c>
      <c r="K284" s="14">
        <v>0</v>
      </c>
      <c r="L284" s="14">
        <v>0</v>
      </c>
      <c r="M284" s="14">
        <v>121.8</v>
      </c>
      <c r="N284" s="14">
        <v>70.5</v>
      </c>
      <c r="O284" s="14">
        <v>8.6999999999999993</v>
      </c>
      <c r="P284" s="14">
        <v>14.1</v>
      </c>
      <c r="Q284" s="14">
        <v>45</v>
      </c>
      <c r="R284" s="14">
        <v>1.17</v>
      </c>
      <c r="S284" s="14">
        <v>1.32</v>
      </c>
      <c r="T284" s="14">
        <v>1.65</v>
      </c>
      <c r="U284" s="14">
        <v>7.2</v>
      </c>
      <c r="V284" s="12"/>
    </row>
    <row r="285" spans="1:22" s="1" customFormat="1" ht="15.75" customHeight="1" x14ac:dyDescent="0.25">
      <c r="A285" s="14"/>
      <c r="B285" s="16" t="s">
        <v>47</v>
      </c>
      <c r="C285" s="16">
        <f>SUM(C278:C284)</f>
        <v>760</v>
      </c>
      <c r="D285" s="16">
        <f t="shared" ref="D285:U285" si="41">SUM(D278:D284)</f>
        <v>28.82</v>
      </c>
      <c r="E285" s="16">
        <f t="shared" si="41"/>
        <v>27.229999999999997</v>
      </c>
      <c r="F285" s="16">
        <f t="shared" si="41"/>
        <v>94.320000000000007</v>
      </c>
      <c r="G285" s="16">
        <f t="shared" si="41"/>
        <v>736.56000000000006</v>
      </c>
      <c r="H285" s="16">
        <f t="shared" si="41"/>
        <v>0.38200000000000001</v>
      </c>
      <c r="I285" s="16">
        <f t="shared" si="41"/>
        <v>1.6700000000000002</v>
      </c>
      <c r="J285" s="16">
        <f t="shared" si="41"/>
        <v>4521.0600000000004</v>
      </c>
      <c r="K285" s="16">
        <f t="shared" si="41"/>
        <v>0.09</v>
      </c>
      <c r="L285" s="16">
        <f t="shared" si="41"/>
        <v>103.908</v>
      </c>
      <c r="M285" s="16">
        <f t="shared" si="41"/>
        <v>1025.8499999999999</v>
      </c>
      <c r="N285" s="16">
        <f t="shared" si="41"/>
        <v>736.71</v>
      </c>
      <c r="O285" s="16">
        <f t="shared" si="41"/>
        <v>267.45999999999998</v>
      </c>
      <c r="P285" s="16">
        <f t="shared" si="41"/>
        <v>93.263999999999996</v>
      </c>
      <c r="Q285" s="16">
        <f t="shared" si="41"/>
        <v>460.78999999999996</v>
      </c>
      <c r="R285" s="16">
        <f t="shared" si="41"/>
        <v>9.1999999999999993</v>
      </c>
      <c r="S285" s="16">
        <f t="shared" si="41"/>
        <v>117.09999999999998</v>
      </c>
      <c r="T285" s="16">
        <f t="shared" si="41"/>
        <v>40.659999999999997</v>
      </c>
      <c r="U285" s="16">
        <f t="shared" si="41"/>
        <v>70.47999999999999</v>
      </c>
      <c r="V285" s="12"/>
    </row>
    <row r="286" spans="1:22" s="1" customFormat="1" ht="14.45" customHeight="1" x14ac:dyDescent="0.25">
      <c r="A286" s="14"/>
      <c r="B286" s="16" t="s">
        <v>48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2"/>
    </row>
    <row r="287" spans="1:22" s="1" customFormat="1" ht="14.45" customHeight="1" x14ac:dyDescent="0.25">
      <c r="A287" s="14" t="s">
        <v>156</v>
      </c>
      <c r="B287" s="14" t="s">
        <v>157</v>
      </c>
      <c r="C287" s="14">
        <v>50</v>
      </c>
      <c r="D287" s="14">
        <v>8.1999999999999993</v>
      </c>
      <c r="E287" s="14">
        <v>10.3</v>
      </c>
      <c r="F287" s="14">
        <v>15</v>
      </c>
      <c r="G287" s="14">
        <v>185.7</v>
      </c>
      <c r="H287" s="14">
        <v>0.03</v>
      </c>
      <c r="I287" s="14">
        <v>0.09</v>
      </c>
      <c r="J287" s="14">
        <v>45.29</v>
      </c>
      <c r="K287" s="14">
        <v>0.21</v>
      </c>
      <c r="L287" s="14">
        <v>7.0000000000000007E-2</v>
      </c>
      <c r="M287" s="14">
        <v>102.28</v>
      </c>
      <c r="N287" s="14">
        <v>49.98</v>
      </c>
      <c r="O287" s="14">
        <v>54.94</v>
      </c>
      <c r="P287" s="14">
        <v>8.76</v>
      </c>
      <c r="Q287" s="14">
        <v>80.33</v>
      </c>
      <c r="R287" s="14">
        <v>0.34</v>
      </c>
      <c r="S287" s="14">
        <v>15.55</v>
      </c>
      <c r="T287" s="14">
        <v>10.09</v>
      </c>
      <c r="U287" s="14">
        <v>14.92</v>
      </c>
      <c r="V287" s="12"/>
    </row>
    <row r="288" spans="1:22" s="1" customFormat="1" ht="14.45" customHeight="1" x14ac:dyDescent="0.25">
      <c r="A288" s="14" t="s">
        <v>34</v>
      </c>
      <c r="B288" s="17" t="s">
        <v>216</v>
      </c>
      <c r="C288" s="14">
        <v>200</v>
      </c>
      <c r="D288" s="14">
        <v>0.6</v>
      </c>
      <c r="E288" s="14">
        <v>0.2</v>
      </c>
      <c r="F288" s="14">
        <v>23.6</v>
      </c>
      <c r="G288" s="14">
        <v>98.6</v>
      </c>
      <c r="H288" s="14">
        <v>0.12</v>
      </c>
      <c r="I288" s="14">
        <v>0.04</v>
      </c>
      <c r="J288" s="14">
        <v>6</v>
      </c>
      <c r="K288" s="14">
        <v>0</v>
      </c>
      <c r="L288" s="14">
        <v>22</v>
      </c>
      <c r="M288" s="14">
        <v>22</v>
      </c>
      <c r="N288" s="14">
        <v>268</v>
      </c>
      <c r="O288" s="14">
        <v>34</v>
      </c>
      <c r="P288" s="14">
        <v>26</v>
      </c>
      <c r="Q288" s="14">
        <v>16</v>
      </c>
      <c r="R288" s="14">
        <v>0.6</v>
      </c>
      <c r="S288" s="14">
        <v>0</v>
      </c>
      <c r="T288" s="14">
        <v>0</v>
      </c>
      <c r="U288" s="14">
        <v>0</v>
      </c>
      <c r="V288" s="12"/>
    </row>
    <row r="289" spans="1:22" s="1" customFormat="1" ht="14.45" customHeight="1" x14ac:dyDescent="0.25">
      <c r="A289" s="14" t="s">
        <v>34</v>
      </c>
      <c r="B289" s="17" t="s">
        <v>215</v>
      </c>
      <c r="C289" s="14">
        <v>100</v>
      </c>
      <c r="D289" s="14">
        <v>0.4</v>
      </c>
      <c r="E289" s="14">
        <v>0.3</v>
      </c>
      <c r="F289" s="14">
        <v>10.3</v>
      </c>
      <c r="G289" s="14">
        <v>45.5</v>
      </c>
      <c r="H289" s="14">
        <v>0.02</v>
      </c>
      <c r="I289" s="14">
        <v>0.03</v>
      </c>
      <c r="J289" s="14">
        <v>2</v>
      </c>
      <c r="K289" s="14">
        <v>0</v>
      </c>
      <c r="L289" s="14">
        <v>5</v>
      </c>
      <c r="M289" s="14">
        <v>14</v>
      </c>
      <c r="N289" s="14">
        <v>155</v>
      </c>
      <c r="O289" s="14">
        <v>19</v>
      </c>
      <c r="P289" s="14">
        <v>12</v>
      </c>
      <c r="Q289" s="14">
        <v>16</v>
      </c>
      <c r="R289" s="14">
        <v>2.2999999999999998</v>
      </c>
      <c r="S289" s="14">
        <v>1</v>
      </c>
      <c r="T289" s="14">
        <v>0.1</v>
      </c>
      <c r="U289" s="14">
        <v>10</v>
      </c>
      <c r="V289" s="12"/>
    </row>
    <row r="290" spans="1:22" s="1" customFormat="1" ht="15.75" customHeight="1" x14ac:dyDescent="0.25">
      <c r="A290" s="14"/>
      <c r="B290" s="16" t="s">
        <v>52</v>
      </c>
      <c r="C290" s="16">
        <f>SUM(C287:C289)</f>
        <v>350</v>
      </c>
      <c r="D290" s="16">
        <f t="shared" ref="D290:U290" si="42">SUM(D287:D289)</f>
        <v>9.1999999999999993</v>
      </c>
      <c r="E290" s="16">
        <f t="shared" si="42"/>
        <v>10.8</v>
      </c>
      <c r="F290" s="16">
        <f t="shared" si="42"/>
        <v>48.900000000000006</v>
      </c>
      <c r="G290" s="16">
        <f t="shared" si="42"/>
        <v>329.79999999999995</v>
      </c>
      <c r="H290" s="16">
        <f t="shared" si="42"/>
        <v>0.16999999999999998</v>
      </c>
      <c r="I290" s="16">
        <f t="shared" si="42"/>
        <v>0.16</v>
      </c>
      <c r="J290" s="16">
        <f t="shared" si="42"/>
        <v>53.29</v>
      </c>
      <c r="K290" s="16">
        <f t="shared" si="42"/>
        <v>0.21</v>
      </c>
      <c r="L290" s="16">
        <f t="shared" si="42"/>
        <v>27.07</v>
      </c>
      <c r="M290" s="16">
        <f t="shared" si="42"/>
        <v>138.28</v>
      </c>
      <c r="N290" s="16">
        <f t="shared" si="42"/>
        <v>472.98</v>
      </c>
      <c r="O290" s="16">
        <f t="shared" si="42"/>
        <v>107.94</v>
      </c>
      <c r="P290" s="16">
        <f t="shared" si="42"/>
        <v>46.76</v>
      </c>
      <c r="Q290" s="16">
        <f t="shared" si="42"/>
        <v>112.33</v>
      </c>
      <c r="R290" s="16">
        <f t="shared" si="42"/>
        <v>3.2399999999999998</v>
      </c>
      <c r="S290" s="16">
        <f t="shared" si="42"/>
        <v>16.55</v>
      </c>
      <c r="T290" s="16">
        <f t="shared" si="42"/>
        <v>10.19</v>
      </c>
      <c r="U290" s="16">
        <f t="shared" si="42"/>
        <v>24.92</v>
      </c>
      <c r="V290" s="12"/>
    </row>
    <row r="291" spans="1:22" s="1" customFormat="1" ht="20.25" customHeight="1" x14ac:dyDescent="0.25">
      <c r="A291" s="14"/>
      <c r="B291" s="19" t="s">
        <v>53</v>
      </c>
      <c r="C291" s="19">
        <f>C276+C285+C290</f>
        <v>1650</v>
      </c>
      <c r="D291" s="19">
        <f t="shared" ref="D291:U291" si="43">D276+D285+D290</f>
        <v>61.319999999999993</v>
      </c>
      <c r="E291" s="19">
        <f t="shared" si="43"/>
        <v>56.929999999999993</v>
      </c>
      <c r="F291" s="19">
        <f t="shared" si="43"/>
        <v>195.12000000000003</v>
      </c>
      <c r="G291" s="19">
        <f t="shared" si="43"/>
        <v>1537.26</v>
      </c>
      <c r="H291" s="19">
        <f t="shared" si="43"/>
        <v>0.77200000000000002</v>
      </c>
      <c r="I291" s="19">
        <f t="shared" si="43"/>
        <v>2.04</v>
      </c>
      <c r="J291" s="19">
        <f t="shared" si="43"/>
        <v>5744.8</v>
      </c>
      <c r="K291" s="19">
        <f t="shared" si="43"/>
        <v>0.31</v>
      </c>
      <c r="L291" s="19">
        <f t="shared" si="43"/>
        <v>149.09799999999998</v>
      </c>
      <c r="M291" s="19">
        <f t="shared" si="43"/>
        <v>1762.0399999999997</v>
      </c>
      <c r="N291" s="19">
        <f t="shared" si="43"/>
        <v>2059.2800000000002</v>
      </c>
      <c r="O291" s="19">
        <f t="shared" si="43"/>
        <v>558.02</v>
      </c>
      <c r="P291" s="19">
        <f t="shared" si="43"/>
        <v>259.334</v>
      </c>
      <c r="Q291" s="19">
        <f t="shared" si="43"/>
        <v>834.04000000000008</v>
      </c>
      <c r="R291" s="19">
        <f t="shared" si="43"/>
        <v>16.829999999999998</v>
      </c>
      <c r="S291" s="19">
        <f t="shared" si="43"/>
        <v>197.92</v>
      </c>
      <c r="T291" s="19">
        <f t="shared" si="43"/>
        <v>69.89</v>
      </c>
      <c r="U291" s="19">
        <f t="shared" si="43"/>
        <v>258.33999999999997</v>
      </c>
      <c r="V291" s="12"/>
    </row>
    <row r="292" spans="1:22" s="1" customFormat="1" ht="14.4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s="1" customFormat="1" ht="45.75" customHeight="1" x14ac:dyDescent="0.25">
      <c r="A293" s="10" t="s">
        <v>2</v>
      </c>
      <c r="B293" s="10" t="s">
        <v>3</v>
      </c>
      <c r="C293" s="10" t="s">
        <v>4</v>
      </c>
      <c r="D293" s="10" t="s">
        <v>5</v>
      </c>
      <c r="E293" s="10" t="s">
        <v>6</v>
      </c>
      <c r="F293" s="11" t="s">
        <v>7</v>
      </c>
      <c r="G293" s="11" t="s">
        <v>8</v>
      </c>
      <c r="H293" s="10" t="s">
        <v>9</v>
      </c>
      <c r="I293" s="10" t="s">
        <v>10</v>
      </c>
      <c r="J293" s="10" t="s">
        <v>11</v>
      </c>
      <c r="K293" s="10" t="s">
        <v>12</v>
      </c>
      <c r="L293" s="10" t="s">
        <v>13</v>
      </c>
      <c r="M293" s="10" t="s">
        <v>14</v>
      </c>
      <c r="N293" s="10" t="s">
        <v>15</v>
      </c>
      <c r="O293" s="10" t="s">
        <v>16</v>
      </c>
      <c r="P293" s="10" t="s">
        <v>17</v>
      </c>
      <c r="Q293" s="10" t="s">
        <v>18</v>
      </c>
      <c r="R293" s="10" t="s">
        <v>19</v>
      </c>
      <c r="S293" s="10" t="s">
        <v>20</v>
      </c>
      <c r="T293" s="10" t="s">
        <v>21</v>
      </c>
      <c r="U293" s="10" t="s">
        <v>22</v>
      </c>
      <c r="V293" s="12"/>
    </row>
    <row r="294" spans="1:22" s="5" customFormat="1" ht="30" customHeight="1" x14ac:dyDescent="0.25">
      <c r="A294" s="11"/>
      <c r="B294" s="11"/>
      <c r="C294" s="11" t="s">
        <v>23</v>
      </c>
      <c r="D294" s="11" t="s">
        <v>23</v>
      </c>
      <c r="E294" s="11" t="s">
        <v>23</v>
      </c>
      <c r="F294" s="11" t="s">
        <v>23</v>
      </c>
      <c r="G294" s="11" t="s">
        <v>24</v>
      </c>
      <c r="H294" s="11" t="s">
        <v>25</v>
      </c>
      <c r="I294" s="11" t="s">
        <v>25</v>
      </c>
      <c r="J294" s="11" t="s">
        <v>26</v>
      </c>
      <c r="K294" s="11" t="s">
        <v>27</v>
      </c>
      <c r="L294" s="11" t="s">
        <v>25</v>
      </c>
      <c r="M294" s="11" t="s">
        <v>25</v>
      </c>
      <c r="N294" s="11" t="s">
        <v>25</v>
      </c>
      <c r="O294" s="11" t="s">
        <v>25</v>
      </c>
      <c r="P294" s="11" t="s">
        <v>25</v>
      </c>
      <c r="Q294" s="11" t="s">
        <v>25</v>
      </c>
      <c r="R294" s="11" t="s">
        <v>25</v>
      </c>
      <c r="S294" s="11" t="s">
        <v>27</v>
      </c>
      <c r="T294" s="11" t="s">
        <v>27</v>
      </c>
      <c r="U294" s="11" t="s">
        <v>27</v>
      </c>
      <c r="V294" s="13"/>
    </row>
    <row r="295" spans="1:22" s="1" customFormat="1" ht="14.45" customHeight="1" x14ac:dyDescent="0.25">
      <c r="A295" s="14"/>
      <c r="B295" s="15" t="s">
        <v>158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2"/>
    </row>
    <row r="296" spans="1:22" s="1" customFormat="1" ht="14.45" customHeight="1" x14ac:dyDescent="0.25">
      <c r="A296" s="14"/>
      <c r="B296" s="16" t="s">
        <v>29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2"/>
    </row>
    <row r="297" spans="1:22" s="1" customFormat="1" ht="14.45" customHeight="1" x14ac:dyDescent="0.25">
      <c r="A297" s="14" t="s">
        <v>55</v>
      </c>
      <c r="B297" s="14" t="s">
        <v>170</v>
      </c>
      <c r="C297" s="14">
        <v>15</v>
      </c>
      <c r="D297" s="14">
        <v>0.1</v>
      </c>
      <c r="E297" s="14">
        <v>10.9</v>
      </c>
      <c r="F297" s="14">
        <v>0.2</v>
      </c>
      <c r="G297" s="14">
        <v>99.1</v>
      </c>
      <c r="H297" s="14">
        <v>0</v>
      </c>
      <c r="I297" s="14">
        <v>0.02</v>
      </c>
      <c r="J297" s="14">
        <v>67.5</v>
      </c>
      <c r="K297" s="14">
        <v>0.2</v>
      </c>
      <c r="L297" s="14">
        <v>0</v>
      </c>
      <c r="M297" s="14">
        <v>2.25</v>
      </c>
      <c r="N297" s="14">
        <v>4.5</v>
      </c>
      <c r="O297" s="14">
        <v>3.6</v>
      </c>
      <c r="P297" s="14">
        <v>0</v>
      </c>
      <c r="Q297" s="14">
        <v>4.5</v>
      </c>
      <c r="R297" s="14">
        <v>0.03</v>
      </c>
      <c r="S297" s="14">
        <v>0</v>
      </c>
      <c r="T297" s="14">
        <v>0.15</v>
      </c>
      <c r="U297" s="14">
        <v>0.42</v>
      </c>
      <c r="V297" s="12"/>
    </row>
    <row r="298" spans="1:22" s="1" customFormat="1" ht="14.45" customHeight="1" x14ac:dyDescent="0.25">
      <c r="A298" s="14" t="s">
        <v>159</v>
      </c>
      <c r="B298" s="14" t="s">
        <v>160</v>
      </c>
      <c r="C298" s="14">
        <v>200</v>
      </c>
      <c r="D298" s="14">
        <v>7.1</v>
      </c>
      <c r="E298" s="14">
        <v>5.8</v>
      </c>
      <c r="F298" s="14">
        <v>26.7</v>
      </c>
      <c r="G298" s="14">
        <v>187.3</v>
      </c>
      <c r="H298" s="14">
        <v>0.15</v>
      </c>
      <c r="I298" s="14">
        <v>0.18</v>
      </c>
      <c r="J298" s="14">
        <v>23.93</v>
      </c>
      <c r="K298" s="14">
        <v>0.05</v>
      </c>
      <c r="L298" s="14">
        <v>0.5</v>
      </c>
      <c r="M298" s="14">
        <v>332.02</v>
      </c>
      <c r="N298" s="14">
        <v>237.33</v>
      </c>
      <c r="O298" s="14">
        <v>131.91</v>
      </c>
      <c r="P298" s="14">
        <v>78</v>
      </c>
      <c r="Q298" s="14">
        <v>175.38</v>
      </c>
      <c r="R298" s="14">
        <v>2.34</v>
      </c>
      <c r="S298" s="14">
        <v>49.89</v>
      </c>
      <c r="T298" s="14">
        <v>3.63</v>
      </c>
      <c r="U298" s="14">
        <v>28.05</v>
      </c>
      <c r="V298" s="12"/>
    </row>
    <row r="299" spans="1:22" s="1" customFormat="1" ht="14.45" customHeight="1" x14ac:dyDescent="0.25">
      <c r="A299" s="14" t="s">
        <v>90</v>
      </c>
      <c r="B299" s="14" t="s">
        <v>91</v>
      </c>
      <c r="C299" s="14">
        <v>200</v>
      </c>
      <c r="D299" s="14">
        <v>4.7</v>
      </c>
      <c r="E299" s="14">
        <v>3.5</v>
      </c>
      <c r="F299" s="14">
        <v>12.5</v>
      </c>
      <c r="G299" s="14">
        <v>100.4</v>
      </c>
      <c r="H299" s="14">
        <v>0.04</v>
      </c>
      <c r="I299" s="14">
        <v>0.16</v>
      </c>
      <c r="J299" s="14">
        <v>17.25</v>
      </c>
      <c r="K299" s="14">
        <v>0</v>
      </c>
      <c r="L299" s="14">
        <v>0.68</v>
      </c>
      <c r="M299" s="14">
        <v>49.95</v>
      </c>
      <c r="N299" s="14">
        <v>220.33</v>
      </c>
      <c r="O299" s="14">
        <v>167.68</v>
      </c>
      <c r="P299" s="14">
        <v>34.32</v>
      </c>
      <c r="Q299" s="14">
        <v>130.28</v>
      </c>
      <c r="R299" s="14">
        <v>1.0900000000000001</v>
      </c>
      <c r="S299" s="14">
        <v>11.7</v>
      </c>
      <c r="T299" s="14">
        <v>2.29</v>
      </c>
      <c r="U299" s="14">
        <v>38.25</v>
      </c>
      <c r="V299" s="12"/>
    </row>
    <row r="300" spans="1:22" s="1" customFormat="1" ht="14.45" customHeight="1" x14ac:dyDescent="0.25">
      <c r="A300" s="14" t="s">
        <v>34</v>
      </c>
      <c r="B300" s="14" t="s">
        <v>200</v>
      </c>
      <c r="C300" s="14">
        <v>30</v>
      </c>
      <c r="D300" s="14">
        <v>2.4</v>
      </c>
      <c r="E300" s="14">
        <v>0.3</v>
      </c>
      <c r="F300" s="14">
        <v>14.7</v>
      </c>
      <c r="G300" s="14">
        <v>71.2</v>
      </c>
      <c r="H300" s="14">
        <v>0.05</v>
      </c>
      <c r="I300" s="14">
        <v>0.02</v>
      </c>
      <c r="J300" s="14">
        <v>0</v>
      </c>
      <c r="K300" s="14">
        <v>0</v>
      </c>
      <c r="L300" s="14">
        <v>0</v>
      </c>
      <c r="M300" s="14">
        <v>132.9</v>
      </c>
      <c r="N300" s="14">
        <v>40.799999999999997</v>
      </c>
      <c r="O300" s="14">
        <v>6.9</v>
      </c>
      <c r="P300" s="14">
        <v>10.199999999999999</v>
      </c>
      <c r="Q300" s="14">
        <v>26.7</v>
      </c>
      <c r="R300" s="14">
        <v>0.6</v>
      </c>
      <c r="S300" s="14">
        <v>9.6</v>
      </c>
      <c r="T300" s="14">
        <v>1.8</v>
      </c>
      <c r="U300" s="14">
        <v>4.37</v>
      </c>
      <c r="V300" s="12"/>
    </row>
    <row r="301" spans="1:22" s="1" customFormat="1" ht="14.45" customHeight="1" x14ac:dyDescent="0.25">
      <c r="A301" s="14" t="s">
        <v>34</v>
      </c>
      <c r="B301" s="17" t="s">
        <v>215</v>
      </c>
      <c r="C301" s="14">
        <v>100</v>
      </c>
      <c r="D301" s="14">
        <v>0.8</v>
      </c>
      <c r="E301" s="14">
        <v>0.2</v>
      </c>
      <c r="F301" s="14">
        <v>7.5</v>
      </c>
      <c r="G301" s="14">
        <v>35</v>
      </c>
      <c r="H301" s="14">
        <v>0.06</v>
      </c>
      <c r="I301" s="14">
        <v>0.03</v>
      </c>
      <c r="J301" s="14">
        <v>10</v>
      </c>
      <c r="K301" s="14">
        <v>0</v>
      </c>
      <c r="L301" s="14">
        <v>38</v>
      </c>
      <c r="M301" s="14">
        <v>12</v>
      </c>
      <c r="N301" s="14">
        <v>155</v>
      </c>
      <c r="O301" s="14">
        <v>35</v>
      </c>
      <c r="P301" s="14">
        <v>11</v>
      </c>
      <c r="Q301" s="14">
        <v>17</v>
      </c>
      <c r="R301" s="14">
        <v>0.1</v>
      </c>
      <c r="S301" s="14">
        <v>0.3</v>
      </c>
      <c r="T301" s="14">
        <v>0.1</v>
      </c>
      <c r="U301" s="14">
        <v>150.30000000000001</v>
      </c>
      <c r="V301" s="12"/>
    </row>
    <row r="302" spans="1:22" s="1" customFormat="1" ht="15.75" customHeight="1" x14ac:dyDescent="0.25">
      <c r="A302" s="14"/>
      <c r="B302" s="16" t="s">
        <v>35</v>
      </c>
      <c r="C302" s="16">
        <f>SUM(C297:C301)</f>
        <v>545</v>
      </c>
      <c r="D302" s="16">
        <f t="shared" ref="D302:U302" si="44">SUM(D297:D301)</f>
        <v>15.1</v>
      </c>
      <c r="E302" s="16">
        <f t="shared" si="44"/>
        <v>20.7</v>
      </c>
      <c r="F302" s="16">
        <f t="shared" si="44"/>
        <v>61.599999999999994</v>
      </c>
      <c r="G302" s="16">
        <f t="shared" si="44"/>
        <v>492.99999999999994</v>
      </c>
      <c r="H302" s="16">
        <f t="shared" si="44"/>
        <v>0.3</v>
      </c>
      <c r="I302" s="16">
        <f t="shared" si="44"/>
        <v>0.41000000000000003</v>
      </c>
      <c r="J302" s="16">
        <f t="shared" si="44"/>
        <v>118.68</v>
      </c>
      <c r="K302" s="16">
        <f t="shared" si="44"/>
        <v>0.25</v>
      </c>
      <c r="L302" s="16">
        <f t="shared" si="44"/>
        <v>39.18</v>
      </c>
      <c r="M302" s="16">
        <f t="shared" si="44"/>
        <v>529.12</v>
      </c>
      <c r="N302" s="16">
        <f t="shared" si="44"/>
        <v>657.96</v>
      </c>
      <c r="O302" s="16">
        <f t="shared" si="44"/>
        <v>345.09</v>
      </c>
      <c r="P302" s="16">
        <f t="shared" si="44"/>
        <v>133.51999999999998</v>
      </c>
      <c r="Q302" s="16">
        <f t="shared" si="44"/>
        <v>353.85999999999996</v>
      </c>
      <c r="R302" s="16">
        <f t="shared" si="44"/>
        <v>4.1599999999999993</v>
      </c>
      <c r="S302" s="16">
        <f t="shared" si="44"/>
        <v>71.489999999999995</v>
      </c>
      <c r="T302" s="16">
        <f t="shared" si="44"/>
        <v>7.97</v>
      </c>
      <c r="U302" s="16">
        <f t="shared" si="44"/>
        <v>221.39000000000001</v>
      </c>
      <c r="V302" s="12"/>
    </row>
    <row r="303" spans="1:22" s="1" customFormat="1" ht="14.45" customHeight="1" x14ac:dyDescent="0.25">
      <c r="A303" s="14"/>
      <c r="B303" s="16" t="s">
        <v>36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2"/>
    </row>
    <row r="304" spans="1:22" s="1" customFormat="1" ht="14.45" customHeight="1" x14ac:dyDescent="0.25">
      <c r="A304" s="14" t="s">
        <v>78</v>
      </c>
      <c r="B304" s="14" t="s">
        <v>79</v>
      </c>
      <c r="C304" s="14">
        <v>60</v>
      </c>
      <c r="D304" s="14">
        <v>0.7</v>
      </c>
      <c r="E304" s="14">
        <v>5.4</v>
      </c>
      <c r="F304" s="14">
        <v>4</v>
      </c>
      <c r="G304" s="14">
        <v>67.099999999999994</v>
      </c>
      <c r="H304" s="14">
        <v>0.02</v>
      </c>
      <c r="I304" s="14">
        <v>0.02</v>
      </c>
      <c r="J304" s="14">
        <v>72.89</v>
      </c>
      <c r="K304" s="14">
        <v>0</v>
      </c>
      <c r="L304" s="14">
        <v>2.2599999999999998</v>
      </c>
      <c r="M304" s="14">
        <v>200.99</v>
      </c>
      <c r="N304" s="14">
        <v>127.85</v>
      </c>
      <c r="O304" s="14">
        <v>12.1</v>
      </c>
      <c r="P304" s="14">
        <v>9.66</v>
      </c>
      <c r="Q304" s="14">
        <v>21.4</v>
      </c>
      <c r="R304" s="14">
        <v>0.41</v>
      </c>
      <c r="S304" s="14">
        <v>7.86</v>
      </c>
      <c r="T304" s="14">
        <v>0.13</v>
      </c>
      <c r="U304" s="14">
        <v>11.85</v>
      </c>
      <c r="V304" s="12"/>
    </row>
    <row r="305" spans="1:22" s="1" customFormat="1" ht="30.75" customHeight="1" x14ac:dyDescent="0.25">
      <c r="A305" s="14" t="s">
        <v>38</v>
      </c>
      <c r="B305" s="18" t="s">
        <v>39</v>
      </c>
      <c r="C305" s="14">
        <v>200</v>
      </c>
      <c r="D305" s="14">
        <v>4.8</v>
      </c>
      <c r="E305" s="14">
        <v>2.16</v>
      </c>
      <c r="F305" s="14">
        <v>15.52</v>
      </c>
      <c r="G305" s="14">
        <v>100.9</v>
      </c>
      <c r="H305" s="14">
        <v>6.4000000000000001E-2</v>
      </c>
      <c r="I305" s="14">
        <v>0.04</v>
      </c>
      <c r="J305" s="14">
        <v>97.152000000000001</v>
      </c>
      <c r="K305" s="14">
        <v>0</v>
      </c>
      <c r="L305" s="14">
        <v>5.2880000000000003</v>
      </c>
      <c r="M305" s="14">
        <v>91.25</v>
      </c>
      <c r="N305" s="14">
        <v>316.12799999999999</v>
      </c>
      <c r="O305" s="14">
        <v>11.968</v>
      </c>
      <c r="P305" s="14">
        <v>16.84</v>
      </c>
      <c r="Q305" s="14">
        <v>44.56</v>
      </c>
      <c r="R305" s="14">
        <v>0.7</v>
      </c>
      <c r="S305" s="14">
        <v>15.76</v>
      </c>
      <c r="T305" s="14">
        <v>0.184</v>
      </c>
      <c r="U305" s="14">
        <v>26.72</v>
      </c>
      <c r="V305" s="12"/>
    </row>
    <row r="306" spans="1:22" s="1" customFormat="1" ht="14.45" customHeight="1" x14ac:dyDescent="0.25">
      <c r="A306" s="14" t="s">
        <v>131</v>
      </c>
      <c r="B306" s="14" t="s">
        <v>132</v>
      </c>
      <c r="C306" s="14">
        <v>150</v>
      </c>
      <c r="D306" s="14">
        <v>4.5</v>
      </c>
      <c r="E306" s="14">
        <v>5.5</v>
      </c>
      <c r="F306" s="14">
        <v>26.5</v>
      </c>
      <c r="G306" s="14">
        <v>173.7</v>
      </c>
      <c r="H306" s="14">
        <v>0.14000000000000001</v>
      </c>
      <c r="I306" s="14">
        <v>0.13</v>
      </c>
      <c r="J306" s="14">
        <v>8.34</v>
      </c>
      <c r="K306" s="14">
        <v>0</v>
      </c>
      <c r="L306" s="14">
        <v>10.91</v>
      </c>
      <c r="M306" s="14">
        <v>169.44</v>
      </c>
      <c r="N306" s="14">
        <v>691.54</v>
      </c>
      <c r="O306" s="14">
        <v>62.08</v>
      </c>
      <c r="P306" s="14">
        <v>33.33</v>
      </c>
      <c r="Q306" s="14">
        <v>108.62</v>
      </c>
      <c r="R306" s="14">
        <v>1.18</v>
      </c>
      <c r="S306" s="14">
        <v>30.84</v>
      </c>
      <c r="T306" s="14">
        <v>1.5</v>
      </c>
      <c r="U306" s="14">
        <v>50.7</v>
      </c>
      <c r="V306" s="12"/>
    </row>
    <row r="307" spans="1:22" s="1" customFormat="1" ht="14.45" customHeight="1" x14ac:dyDescent="0.25">
      <c r="A307" s="14" t="s">
        <v>161</v>
      </c>
      <c r="B307" s="14" t="s">
        <v>162</v>
      </c>
      <c r="C307" s="14">
        <v>90</v>
      </c>
      <c r="D307" s="14">
        <v>16.399999999999999</v>
      </c>
      <c r="E307" s="14">
        <v>15.7</v>
      </c>
      <c r="F307" s="14">
        <v>14.8</v>
      </c>
      <c r="G307" s="14">
        <v>265.7</v>
      </c>
      <c r="H307" s="14">
        <v>7.0000000000000007E-2</v>
      </c>
      <c r="I307" s="14">
        <v>0.13</v>
      </c>
      <c r="J307" s="14">
        <v>19.91</v>
      </c>
      <c r="K307" s="14">
        <v>0.08</v>
      </c>
      <c r="L307" s="14">
        <v>0.11</v>
      </c>
      <c r="M307" s="14">
        <v>222.96</v>
      </c>
      <c r="N307" s="14">
        <v>265.14</v>
      </c>
      <c r="O307" s="14">
        <v>35.909999999999997</v>
      </c>
      <c r="P307" s="14">
        <v>23.55</v>
      </c>
      <c r="Q307" s="14">
        <v>165.12</v>
      </c>
      <c r="R307" s="14">
        <v>2.2999999999999998</v>
      </c>
      <c r="S307" s="14">
        <v>17.59</v>
      </c>
      <c r="T307" s="14">
        <v>3.54</v>
      </c>
      <c r="U307" s="14">
        <v>55.58</v>
      </c>
      <c r="V307" s="12"/>
    </row>
    <row r="308" spans="1:22" s="1" customFormat="1" ht="14.45" customHeight="1" x14ac:dyDescent="0.25">
      <c r="A308" s="14" t="s">
        <v>96</v>
      </c>
      <c r="B308" s="14" t="s">
        <v>97</v>
      </c>
      <c r="C308" s="14">
        <v>200</v>
      </c>
      <c r="D308" s="14">
        <v>0.2</v>
      </c>
      <c r="E308" s="14">
        <v>0.1</v>
      </c>
      <c r="F308" s="14">
        <v>9.9</v>
      </c>
      <c r="G308" s="14">
        <v>41.6</v>
      </c>
      <c r="H308" s="14">
        <v>0.01</v>
      </c>
      <c r="I308" s="14">
        <v>0.01</v>
      </c>
      <c r="J308" s="14">
        <v>1.2</v>
      </c>
      <c r="K308" s="14">
        <v>0</v>
      </c>
      <c r="L308" s="14">
        <v>1.6</v>
      </c>
      <c r="M308" s="14">
        <v>7.96</v>
      </c>
      <c r="N308" s="14">
        <v>92.47</v>
      </c>
      <c r="O308" s="14">
        <v>58.12</v>
      </c>
      <c r="P308" s="14">
        <v>3.13</v>
      </c>
      <c r="Q308" s="14">
        <v>3.83</v>
      </c>
      <c r="R308" s="14">
        <v>0.78</v>
      </c>
      <c r="S308" s="14">
        <v>0.8</v>
      </c>
      <c r="T308" s="14">
        <v>0.11</v>
      </c>
      <c r="U308" s="14">
        <v>3.2</v>
      </c>
      <c r="V308" s="12"/>
    </row>
    <row r="309" spans="1:22" s="1" customFormat="1" ht="14.45" customHeight="1" x14ac:dyDescent="0.25">
      <c r="A309" s="14" t="s">
        <v>34</v>
      </c>
      <c r="B309" s="14" t="s">
        <v>46</v>
      </c>
      <c r="C309" s="14">
        <v>30</v>
      </c>
      <c r="D309" s="14">
        <v>2</v>
      </c>
      <c r="E309" s="14">
        <v>0.4</v>
      </c>
      <c r="F309" s="14">
        <v>11.9</v>
      </c>
      <c r="G309" s="14">
        <v>58.7</v>
      </c>
      <c r="H309" s="14">
        <v>0.05</v>
      </c>
      <c r="I309" s="14">
        <v>0.02</v>
      </c>
      <c r="J309" s="14">
        <v>0</v>
      </c>
      <c r="K309" s="14">
        <v>0</v>
      </c>
      <c r="L309" s="14">
        <v>0</v>
      </c>
      <c r="M309" s="14">
        <v>121.8</v>
      </c>
      <c r="N309" s="14">
        <v>70.5</v>
      </c>
      <c r="O309" s="14">
        <v>8.6999999999999993</v>
      </c>
      <c r="P309" s="14">
        <v>14.1</v>
      </c>
      <c r="Q309" s="14">
        <v>45</v>
      </c>
      <c r="R309" s="14">
        <v>1.17</v>
      </c>
      <c r="S309" s="14">
        <v>1.32</v>
      </c>
      <c r="T309" s="14">
        <v>1.65</v>
      </c>
      <c r="U309" s="14">
        <v>7.2</v>
      </c>
      <c r="V309" s="12"/>
    </row>
    <row r="310" spans="1:22" s="1" customFormat="1" ht="14.45" customHeight="1" x14ac:dyDescent="0.25">
      <c r="A310" s="14" t="s">
        <v>34</v>
      </c>
      <c r="B310" s="14" t="s">
        <v>200</v>
      </c>
      <c r="C310" s="14">
        <v>30</v>
      </c>
      <c r="D310" s="14">
        <v>2.4</v>
      </c>
      <c r="E310" s="14">
        <v>0.3</v>
      </c>
      <c r="F310" s="14">
        <v>14.7</v>
      </c>
      <c r="G310" s="14">
        <v>71.2</v>
      </c>
      <c r="H310" s="14">
        <v>0.05</v>
      </c>
      <c r="I310" s="14">
        <v>0.02</v>
      </c>
      <c r="J310" s="14">
        <v>0</v>
      </c>
      <c r="K310" s="14">
        <v>0</v>
      </c>
      <c r="L310" s="14">
        <v>0</v>
      </c>
      <c r="M310" s="14">
        <v>132.9</v>
      </c>
      <c r="N310" s="14">
        <v>40.799999999999997</v>
      </c>
      <c r="O310" s="14">
        <v>6.9</v>
      </c>
      <c r="P310" s="14">
        <v>10.199999999999999</v>
      </c>
      <c r="Q310" s="14">
        <v>26.7</v>
      </c>
      <c r="R310" s="14">
        <v>0.6</v>
      </c>
      <c r="S310" s="14">
        <v>9.6</v>
      </c>
      <c r="T310" s="14">
        <v>1.8</v>
      </c>
      <c r="U310" s="14">
        <v>4.37</v>
      </c>
      <c r="V310" s="12"/>
    </row>
    <row r="311" spans="1:22" s="1" customFormat="1" ht="15.75" customHeight="1" x14ac:dyDescent="0.25">
      <c r="A311" s="14"/>
      <c r="B311" s="16" t="s">
        <v>47</v>
      </c>
      <c r="C311" s="16">
        <f>SUM(C304:C310)</f>
        <v>760</v>
      </c>
      <c r="D311" s="16">
        <f t="shared" ref="D311:U311" si="45">SUM(D304:D310)</f>
        <v>30.999999999999996</v>
      </c>
      <c r="E311" s="16">
        <f t="shared" si="45"/>
        <v>29.56</v>
      </c>
      <c r="F311" s="16">
        <f t="shared" si="45"/>
        <v>97.320000000000007</v>
      </c>
      <c r="G311" s="16">
        <f t="shared" si="45"/>
        <v>778.90000000000009</v>
      </c>
      <c r="H311" s="16">
        <f t="shared" si="45"/>
        <v>0.40400000000000003</v>
      </c>
      <c r="I311" s="16">
        <f t="shared" si="45"/>
        <v>0.37000000000000005</v>
      </c>
      <c r="J311" s="16">
        <f t="shared" si="45"/>
        <v>199.49199999999999</v>
      </c>
      <c r="K311" s="16">
        <f t="shared" si="45"/>
        <v>0.08</v>
      </c>
      <c r="L311" s="16">
        <f t="shared" si="45"/>
        <v>20.167999999999999</v>
      </c>
      <c r="M311" s="16">
        <f t="shared" si="45"/>
        <v>947.3</v>
      </c>
      <c r="N311" s="16">
        <f t="shared" si="45"/>
        <v>1604.4279999999999</v>
      </c>
      <c r="O311" s="16">
        <f t="shared" si="45"/>
        <v>195.77799999999999</v>
      </c>
      <c r="P311" s="16">
        <f t="shared" si="45"/>
        <v>110.80999999999999</v>
      </c>
      <c r="Q311" s="16">
        <f t="shared" si="45"/>
        <v>415.23</v>
      </c>
      <c r="R311" s="16">
        <f t="shared" si="45"/>
        <v>7.14</v>
      </c>
      <c r="S311" s="16">
        <f t="shared" si="45"/>
        <v>83.769999999999982</v>
      </c>
      <c r="T311" s="16">
        <f t="shared" si="45"/>
        <v>8.9140000000000015</v>
      </c>
      <c r="U311" s="16">
        <f t="shared" si="45"/>
        <v>159.62</v>
      </c>
      <c r="V311" s="12"/>
    </row>
    <row r="312" spans="1:22" s="1" customFormat="1" ht="14.45" customHeight="1" x14ac:dyDescent="0.25">
      <c r="A312" s="14"/>
      <c r="B312" s="16" t="s">
        <v>48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2"/>
    </row>
    <row r="313" spans="1:22" s="1" customFormat="1" ht="14.45" customHeight="1" x14ac:dyDescent="0.25">
      <c r="A313" s="14" t="s">
        <v>163</v>
      </c>
      <c r="B313" s="14" t="s">
        <v>164</v>
      </c>
      <c r="C313" s="14">
        <v>100</v>
      </c>
      <c r="D313" s="14">
        <v>6.7</v>
      </c>
      <c r="E313" s="14">
        <v>9.9</v>
      </c>
      <c r="F313" s="14">
        <v>52.4</v>
      </c>
      <c r="G313" s="14">
        <v>325.10000000000002</v>
      </c>
      <c r="H313" s="14">
        <v>0.08</v>
      </c>
      <c r="I313" s="14">
        <v>0.06</v>
      </c>
      <c r="J313" s="14">
        <v>45.1</v>
      </c>
      <c r="K313" s="14">
        <v>0.28000000000000003</v>
      </c>
      <c r="L313" s="14">
        <v>0.05</v>
      </c>
      <c r="M313" s="14">
        <v>167.78</v>
      </c>
      <c r="N313" s="14">
        <v>78.72</v>
      </c>
      <c r="O313" s="14">
        <v>25.02</v>
      </c>
      <c r="P313" s="14">
        <v>9.58</v>
      </c>
      <c r="Q313" s="14">
        <v>61.8</v>
      </c>
      <c r="R313" s="14">
        <v>0.77</v>
      </c>
      <c r="S313" s="14">
        <v>2.74</v>
      </c>
      <c r="T313" s="14">
        <v>4.62</v>
      </c>
      <c r="U313" s="14">
        <v>17.510000000000002</v>
      </c>
      <c r="V313" s="12"/>
    </row>
    <row r="314" spans="1:22" s="1" customFormat="1" ht="14.45" customHeight="1" x14ac:dyDescent="0.25">
      <c r="A314" s="14" t="s">
        <v>34</v>
      </c>
      <c r="B314" s="14" t="s">
        <v>217</v>
      </c>
      <c r="C314" s="14">
        <v>200</v>
      </c>
      <c r="D314" s="14">
        <v>5.8</v>
      </c>
      <c r="E314" s="14">
        <v>5</v>
      </c>
      <c r="F314" s="14">
        <v>8</v>
      </c>
      <c r="G314" s="14">
        <v>100.2</v>
      </c>
      <c r="H314" s="14">
        <v>0.08</v>
      </c>
      <c r="I314" s="14">
        <v>0.34</v>
      </c>
      <c r="J314" s="14">
        <v>44</v>
      </c>
      <c r="K314" s="14">
        <v>0</v>
      </c>
      <c r="L314" s="14">
        <v>1.4</v>
      </c>
      <c r="M314" s="14">
        <v>100</v>
      </c>
      <c r="N314" s="14">
        <v>292</v>
      </c>
      <c r="O314" s="14">
        <v>240</v>
      </c>
      <c r="P314" s="14">
        <v>28</v>
      </c>
      <c r="Q314" s="14">
        <v>180</v>
      </c>
      <c r="R314" s="14">
        <v>0.2</v>
      </c>
      <c r="S314" s="14">
        <v>18</v>
      </c>
      <c r="T314" s="14">
        <v>4</v>
      </c>
      <c r="U314" s="14">
        <v>40</v>
      </c>
      <c r="V314" s="12"/>
    </row>
    <row r="315" spans="1:22" s="1" customFormat="1" ht="14.45" customHeight="1" x14ac:dyDescent="0.25">
      <c r="A315" s="14"/>
      <c r="B315" s="16" t="s">
        <v>52</v>
      </c>
      <c r="C315" s="16">
        <f>SUM(C313:C314)</f>
        <v>300</v>
      </c>
      <c r="D315" s="16">
        <f t="shared" ref="D315:U315" si="46">SUM(D313:D314)</f>
        <v>12.5</v>
      </c>
      <c r="E315" s="16">
        <f t="shared" si="46"/>
        <v>14.9</v>
      </c>
      <c r="F315" s="16">
        <f t="shared" si="46"/>
        <v>60.4</v>
      </c>
      <c r="G315" s="16">
        <f t="shared" si="46"/>
        <v>425.3</v>
      </c>
      <c r="H315" s="16">
        <f t="shared" si="46"/>
        <v>0.16</v>
      </c>
      <c r="I315" s="16">
        <f t="shared" si="46"/>
        <v>0.4</v>
      </c>
      <c r="J315" s="16">
        <f t="shared" si="46"/>
        <v>89.1</v>
      </c>
      <c r="K315" s="16">
        <f t="shared" si="46"/>
        <v>0.28000000000000003</v>
      </c>
      <c r="L315" s="16">
        <f t="shared" si="46"/>
        <v>1.45</v>
      </c>
      <c r="M315" s="16">
        <f t="shared" si="46"/>
        <v>267.77999999999997</v>
      </c>
      <c r="N315" s="16">
        <f t="shared" si="46"/>
        <v>370.72</v>
      </c>
      <c r="O315" s="16">
        <f t="shared" si="46"/>
        <v>265.02</v>
      </c>
      <c r="P315" s="16">
        <f t="shared" si="46"/>
        <v>37.58</v>
      </c>
      <c r="Q315" s="16">
        <f t="shared" si="46"/>
        <v>241.8</v>
      </c>
      <c r="R315" s="16">
        <f t="shared" si="46"/>
        <v>0.97</v>
      </c>
      <c r="S315" s="16">
        <f t="shared" si="46"/>
        <v>20.740000000000002</v>
      </c>
      <c r="T315" s="16">
        <f t="shared" si="46"/>
        <v>8.620000000000001</v>
      </c>
      <c r="U315" s="16">
        <f t="shared" si="46"/>
        <v>57.510000000000005</v>
      </c>
      <c r="V315" s="12"/>
    </row>
    <row r="316" spans="1:22" s="1" customFormat="1" ht="23.25" customHeight="1" x14ac:dyDescent="0.25">
      <c r="A316" s="14"/>
      <c r="B316" s="19" t="s">
        <v>53</v>
      </c>
      <c r="C316" s="19">
        <f>C302+C311+C315</f>
        <v>1605</v>
      </c>
      <c r="D316" s="19">
        <f t="shared" ref="D316:U316" si="47">D302+D311+D315</f>
        <v>58.599999999999994</v>
      </c>
      <c r="E316" s="19">
        <f t="shared" si="47"/>
        <v>65.16</v>
      </c>
      <c r="F316" s="19">
        <f t="shared" si="47"/>
        <v>219.32000000000002</v>
      </c>
      <c r="G316" s="19">
        <f t="shared" si="47"/>
        <v>1697.2</v>
      </c>
      <c r="H316" s="19">
        <f t="shared" si="47"/>
        <v>0.86399999999999999</v>
      </c>
      <c r="I316" s="19">
        <f t="shared" si="47"/>
        <v>1.1800000000000002</v>
      </c>
      <c r="J316" s="19">
        <f t="shared" si="47"/>
        <v>407.27200000000005</v>
      </c>
      <c r="K316" s="19">
        <f t="shared" si="47"/>
        <v>0.6100000000000001</v>
      </c>
      <c r="L316" s="19">
        <f t="shared" si="47"/>
        <v>60.798000000000002</v>
      </c>
      <c r="M316" s="19">
        <f t="shared" si="47"/>
        <v>1744.2</v>
      </c>
      <c r="N316" s="19">
        <f t="shared" si="47"/>
        <v>2633.1080000000002</v>
      </c>
      <c r="O316" s="19">
        <f t="shared" si="47"/>
        <v>805.88799999999992</v>
      </c>
      <c r="P316" s="19">
        <f t="shared" si="47"/>
        <v>281.90999999999997</v>
      </c>
      <c r="Q316" s="19">
        <f t="shared" si="47"/>
        <v>1010.8899999999999</v>
      </c>
      <c r="R316" s="19">
        <f t="shared" si="47"/>
        <v>12.27</v>
      </c>
      <c r="S316" s="19">
        <f t="shared" si="47"/>
        <v>176</v>
      </c>
      <c r="T316" s="19">
        <f t="shared" si="47"/>
        <v>25.504000000000001</v>
      </c>
      <c r="U316" s="19">
        <f t="shared" si="47"/>
        <v>438.52</v>
      </c>
      <c r="V316" s="12"/>
    </row>
    <row r="317" spans="1:22" s="1" customFormat="1" ht="14.4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s="1" customFormat="1" ht="14.45" customHeight="1" x14ac:dyDescent="0.25">
      <c r="A318" s="12"/>
      <c r="B318" s="24"/>
      <c r="C318" s="24" t="s">
        <v>4</v>
      </c>
      <c r="D318" s="24" t="s">
        <v>5</v>
      </c>
      <c r="E318" s="24" t="s">
        <v>6</v>
      </c>
      <c r="F318" s="24" t="s">
        <v>7</v>
      </c>
      <c r="G318" s="24" t="s">
        <v>8</v>
      </c>
      <c r="H318" s="24" t="s">
        <v>9</v>
      </c>
      <c r="I318" s="24" t="s">
        <v>10</v>
      </c>
      <c r="J318" s="24" t="s">
        <v>11</v>
      </c>
      <c r="K318" s="24" t="s">
        <v>12</v>
      </c>
      <c r="L318" s="24" t="s">
        <v>13</v>
      </c>
      <c r="M318" s="24" t="s">
        <v>14</v>
      </c>
      <c r="N318" s="24" t="s">
        <v>15</v>
      </c>
      <c r="O318" s="24" t="s">
        <v>16</v>
      </c>
      <c r="P318" s="24" t="s">
        <v>17</v>
      </c>
      <c r="Q318" s="24" t="s">
        <v>18</v>
      </c>
      <c r="R318" s="24" t="s">
        <v>19</v>
      </c>
      <c r="S318" s="24" t="s">
        <v>20</v>
      </c>
      <c r="T318" s="24" t="s">
        <v>21</v>
      </c>
      <c r="U318" s="24" t="s">
        <v>22</v>
      </c>
      <c r="V318" s="12"/>
    </row>
    <row r="319" spans="1:22" s="1" customFormat="1" ht="14.45" customHeight="1" x14ac:dyDescent="0.25">
      <c r="A319" s="12"/>
      <c r="B319" s="24"/>
      <c r="C319" s="24" t="s">
        <v>23</v>
      </c>
      <c r="D319" s="24" t="s">
        <v>23</v>
      </c>
      <c r="E319" s="24" t="s">
        <v>23</v>
      </c>
      <c r="F319" s="24" t="s">
        <v>23</v>
      </c>
      <c r="G319" s="24" t="s">
        <v>24</v>
      </c>
      <c r="H319" s="24" t="s">
        <v>25</v>
      </c>
      <c r="I319" s="24" t="s">
        <v>25</v>
      </c>
      <c r="J319" s="24" t="s">
        <v>26</v>
      </c>
      <c r="K319" s="24" t="s">
        <v>27</v>
      </c>
      <c r="L319" s="24" t="s">
        <v>25</v>
      </c>
      <c r="M319" s="24" t="s">
        <v>25</v>
      </c>
      <c r="N319" s="24" t="s">
        <v>25</v>
      </c>
      <c r="O319" s="24" t="s">
        <v>25</v>
      </c>
      <c r="P319" s="24" t="s">
        <v>25</v>
      </c>
      <c r="Q319" s="24" t="s">
        <v>25</v>
      </c>
      <c r="R319" s="24" t="s">
        <v>25</v>
      </c>
      <c r="S319" s="24" t="s">
        <v>27</v>
      </c>
      <c r="T319" s="24" t="s">
        <v>27</v>
      </c>
      <c r="U319" s="24" t="s">
        <v>27</v>
      </c>
      <c r="V319" s="12"/>
    </row>
    <row r="320" spans="1:22" s="1" customFormat="1" ht="14.45" customHeight="1" x14ac:dyDescent="0.25">
      <c r="A320" s="12"/>
      <c r="B320" s="25" t="s">
        <v>165</v>
      </c>
      <c r="C320" s="26">
        <f t="shared" ref="C320:U320" si="48">(C14+C43+C68+C95+C120+C146+C173+C198+C226+C250+C276+C302)/12</f>
        <v>540</v>
      </c>
      <c r="D320" s="27">
        <f t="shared" si="48"/>
        <v>21.634166666666669</v>
      </c>
      <c r="E320" s="27">
        <f t="shared" si="48"/>
        <v>18.44083333333333</v>
      </c>
      <c r="F320" s="27">
        <f t="shared" si="48"/>
        <v>65.089166666666657</v>
      </c>
      <c r="G320" s="27">
        <f t="shared" si="48"/>
        <v>512.70999999999992</v>
      </c>
      <c r="H320" s="27">
        <f t="shared" si="48"/>
        <v>0.22841666666666663</v>
      </c>
      <c r="I320" s="27">
        <f t="shared" si="48"/>
        <v>0.35666666666666669</v>
      </c>
      <c r="J320" s="27">
        <f t="shared" si="48"/>
        <v>441.48583333333335</v>
      </c>
      <c r="K320" s="27">
        <f t="shared" si="48"/>
        <v>0.52749999999999997</v>
      </c>
      <c r="L320" s="27">
        <f t="shared" si="48"/>
        <v>25.455166666666667</v>
      </c>
      <c r="M320" s="27">
        <f t="shared" si="48"/>
        <v>534.30250000000001</v>
      </c>
      <c r="N320" s="27">
        <f t="shared" si="48"/>
        <v>650.80000000000007</v>
      </c>
      <c r="O320" s="27">
        <f t="shared" si="48"/>
        <v>318.85833333333335</v>
      </c>
      <c r="P320" s="27">
        <f t="shared" si="48"/>
        <v>95.657499999999985</v>
      </c>
      <c r="Q320" s="27">
        <f t="shared" si="48"/>
        <v>329.35833333333341</v>
      </c>
      <c r="R320" s="27">
        <f t="shared" si="48"/>
        <v>4.32125</v>
      </c>
      <c r="S320" s="27">
        <f t="shared" si="48"/>
        <v>60.311666666666667</v>
      </c>
      <c r="T320" s="27">
        <f t="shared" si="48"/>
        <v>18.416666666666668</v>
      </c>
      <c r="U320" s="27">
        <f t="shared" si="48"/>
        <v>135.68333333333337</v>
      </c>
      <c r="V320" s="12"/>
    </row>
    <row r="321" spans="1:22" s="1" customFormat="1" ht="14.45" customHeight="1" x14ac:dyDescent="0.25">
      <c r="A321" s="12"/>
      <c r="B321" s="25" t="s">
        <v>166</v>
      </c>
      <c r="C321" s="26">
        <f t="shared" ref="C321:U321" si="49">(C23+C52+C78+C103+C128+C155+C182+C208+C235+C259+C285+C311)/12</f>
        <v>779.58333333333337</v>
      </c>
      <c r="D321" s="27">
        <f t="shared" si="49"/>
        <v>31.906666666666666</v>
      </c>
      <c r="E321" s="27">
        <f t="shared" si="49"/>
        <v>24.126666666666669</v>
      </c>
      <c r="F321" s="27">
        <f t="shared" si="49"/>
        <v>95.98</v>
      </c>
      <c r="G321" s="27">
        <f t="shared" si="49"/>
        <v>728.54833333333352</v>
      </c>
      <c r="H321" s="27">
        <f t="shared" si="49"/>
        <v>0.37683333333333335</v>
      </c>
      <c r="I321" s="27">
        <f t="shared" si="49"/>
        <v>0.41033333333333338</v>
      </c>
      <c r="J321" s="27">
        <f t="shared" si="49"/>
        <v>795.50799999999992</v>
      </c>
      <c r="K321" s="27">
        <f t="shared" si="49"/>
        <v>0.29733333333333334</v>
      </c>
      <c r="L321" s="27">
        <f t="shared" si="49"/>
        <v>45.725833333333327</v>
      </c>
      <c r="M321" s="27">
        <f t="shared" si="49"/>
        <v>866.19999999999982</v>
      </c>
      <c r="N321" s="27">
        <f t="shared" si="49"/>
        <v>1319.2781666666667</v>
      </c>
      <c r="O321" s="27">
        <f t="shared" si="49"/>
        <v>243.72116666666668</v>
      </c>
      <c r="P321" s="27">
        <f t="shared" si="49"/>
        <v>137.06466666666662</v>
      </c>
      <c r="Q321" s="27">
        <f t="shared" si="49"/>
        <v>412.33833333333331</v>
      </c>
      <c r="R321" s="27">
        <f t="shared" si="49"/>
        <v>6.7439166666666672</v>
      </c>
      <c r="S321" s="27">
        <f t="shared" si="49"/>
        <v>120.31416666666665</v>
      </c>
      <c r="T321" s="27">
        <f t="shared" si="49"/>
        <v>20.265000000000001</v>
      </c>
      <c r="U321" s="27">
        <f t="shared" si="49"/>
        <v>320.48666666666674</v>
      </c>
      <c r="V321" s="12"/>
    </row>
    <row r="322" spans="1:22" s="1" customFormat="1" ht="14.45" customHeight="1" x14ac:dyDescent="0.25">
      <c r="A322" s="12"/>
      <c r="B322" s="25" t="s">
        <v>167</v>
      </c>
      <c r="C322" s="26">
        <f t="shared" ref="C322:U322" si="50">(C29+C56+C83+C108+C132+C160+C186+C213+C239+C264+C290+C315)/12</f>
        <v>330</v>
      </c>
      <c r="D322" s="27">
        <f t="shared" si="50"/>
        <v>10.266666666666669</v>
      </c>
      <c r="E322" s="27">
        <f t="shared" si="50"/>
        <v>12.008333333333335</v>
      </c>
      <c r="F322" s="27">
        <f t="shared" si="50"/>
        <v>49.066666666666663</v>
      </c>
      <c r="G322" s="27">
        <f t="shared" si="50"/>
        <v>345.25833333333338</v>
      </c>
      <c r="H322" s="27">
        <f t="shared" si="50"/>
        <v>0.16333333333333336</v>
      </c>
      <c r="I322" s="27">
        <f t="shared" si="50"/>
        <v>0.30750000000000005</v>
      </c>
      <c r="J322" s="27">
        <f t="shared" si="50"/>
        <v>182.67583333333332</v>
      </c>
      <c r="K322" s="27">
        <f t="shared" si="50"/>
        <v>0.26583333333333337</v>
      </c>
      <c r="L322" s="27">
        <f t="shared" si="50"/>
        <v>16.9725</v>
      </c>
      <c r="M322" s="27">
        <f t="shared" si="50"/>
        <v>217.32083333333335</v>
      </c>
      <c r="N322" s="27">
        <f t="shared" si="50"/>
        <v>441.0558333333334</v>
      </c>
      <c r="O322" s="27">
        <f t="shared" si="50"/>
        <v>215.92833333333331</v>
      </c>
      <c r="P322" s="27">
        <f t="shared" si="50"/>
        <v>43.251666666666672</v>
      </c>
      <c r="Q322" s="27">
        <f t="shared" si="50"/>
        <v>199.63250000000002</v>
      </c>
      <c r="R322" s="27">
        <f t="shared" si="50"/>
        <v>1.7791666666666666</v>
      </c>
      <c r="S322" s="27">
        <f t="shared" si="50"/>
        <v>17.008333333333336</v>
      </c>
      <c r="T322" s="27">
        <f t="shared" si="50"/>
        <v>6.0883333333333338</v>
      </c>
      <c r="U322" s="27">
        <f t="shared" si="50"/>
        <v>54.344999999999999</v>
      </c>
      <c r="V322" s="12"/>
    </row>
    <row r="323" spans="1:22" s="1" customFormat="1" ht="14.45" customHeight="1" x14ac:dyDescent="0.25">
      <c r="A323" s="12"/>
      <c r="B323" s="25" t="s">
        <v>168</v>
      </c>
      <c r="C323" s="26">
        <f>(C30+C57+C84+C109+C133+C161+C187+C214+C240+C265+C291+C316)/12</f>
        <v>1649.5833333333333</v>
      </c>
      <c r="D323" s="27">
        <f t="shared" ref="D323:U323" si="51">(D30+D57+D84+D109+D133+D161+D187+D214+D240+D265+D291+D316)/12</f>
        <v>63.807499999999997</v>
      </c>
      <c r="E323" s="27">
        <f t="shared" si="51"/>
        <v>54.575833333333321</v>
      </c>
      <c r="F323" s="27">
        <f t="shared" si="51"/>
        <v>210.13583333333335</v>
      </c>
      <c r="G323" s="27">
        <f t="shared" si="51"/>
        <v>1586.5166666666667</v>
      </c>
      <c r="H323" s="27">
        <f t="shared" si="51"/>
        <v>0.7685833333333334</v>
      </c>
      <c r="I323" s="27">
        <f t="shared" si="51"/>
        <v>1.0745000000000002</v>
      </c>
      <c r="J323" s="27">
        <f t="shared" si="51"/>
        <v>1419.6696666666667</v>
      </c>
      <c r="K323" s="27">
        <f t="shared" si="51"/>
        <v>1.0906666666666667</v>
      </c>
      <c r="L323" s="27">
        <f t="shared" si="51"/>
        <v>88.153500000000008</v>
      </c>
      <c r="M323" s="27">
        <f t="shared" si="51"/>
        <v>1617.823333333333</v>
      </c>
      <c r="N323" s="27">
        <f t="shared" si="51"/>
        <v>2411.134</v>
      </c>
      <c r="O323" s="27">
        <f t="shared" si="51"/>
        <v>778.50783333333345</v>
      </c>
      <c r="P323" s="27">
        <f t="shared" si="51"/>
        <v>275.97383333333329</v>
      </c>
      <c r="Q323" s="27">
        <f t="shared" si="51"/>
        <v>941.32916666666677</v>
      </c>
      <c r="R323" s="27">
        <f t="shared" si="51"/>
        <v>12.844333333333333</v>
      </c>
      <c r="S323" s="27">
        <f t="shared" si="51"/>
        <v>197.63416666666669</v>
      </c>
      <c r="T323" s="27">
        <f t="shared" si="51"/>
        <v>44.77</v>
      </c>
      <c r="U323" s="27">
        <f t="shared" si="51"/>
        <v>510.51500000000004</v>
      </c>
      <c r="V323" s="12"/>
    </row>
    <row r="324" spans="1:22" s="1" customFormat="1" ht="14.4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:22" s="1" customFormat="1" ht="14.45" customHeight="1" x14ac:dyDescent="0.25">
      <c r="A325" s="52" t="s">
        <v>185</v>
      </c>
      <c r="B325" s="52"/>
      <c r="C325" s="52"/>
      <c r="D325" s="52"/>
      <c r="E325" s="5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</sheetData>
  <mergeCells count="1">
    <mergeCell ref="A325:E325"/>
  </mergeCells>
  <pageMargins left="0.23622047244094491" right="0.23622047244094491" top="1.3779527559055118" bottom="0.74803149606299213" header="0.31496062992125984" footer="0.31496062992125984"/>
  <pageSetup scale="65" firstPageNumber="0" fitToHeight="0" orientation="landscape" horizontalDpi="300" verticalDpi="300" r:id="rId1"/>
  <rowBreaks count="11" manualBreakCount="11">
    <brk id="32" max="16383" man="1"/>
    <brk id="58" max="16383" man="1"/>
    <brk id="85" max="16383" man="1"/>
    <brk id="110" max="16383" man="1"/>
    <brk id="135" max="16383" man="1"/>
    <brk id="163" max="16383" man="1"/>
    <brk id="188" max="16383" man="1"/>
    <brk id="216" max="16383" man="1"/>
    <brk id="241" max="16383" man="1"/>
    <brk id="266" max="16383" man="1"/>
    <brk id="2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4876-4277-4B5B-89F4-D0513A600F60}">
  <sheetPr>
    <pageSetUpPr fitToPage="1"/>
  </sheetPr>
  <dimension ref="A2:M33"/>
  <sheetViews>
    <sheetView zoomScaleNormal="100" workbookViewId="0">
      <selection activeCell="B20" sqref="B20"/>
    </sheetView>
  </sheetViews>
  <sheetFormatPr defaultRowHeight="15" x14ac:dyDescent="0.25"/>
  <cols>
    <col min="1" max="1" width="28.85546875" customWidth="1"/>
    <col min="2" max="2" width="36.42578125" customWidth="1"/>
    <col min="3" max="5" width="9.28515625" bestFit="1" customWidth="1"/>
    <col min="6" max="6" width="11" customWidth="1"/>
    <col min="7" max="7" width="14.140625" customWidth="1"/>
    <col min="8" max="8" width="36.5703125" customWidth="1"/>
    <col min="9" max="12" width="12.85546875" bestFit="1" customWidth="1"/>
    <col min="13" max="13" width="12.5703125" customWidth="1"/>
    <col min="14" max="21" width="12.85546875" bestFit="1" customWidth="1"/>
  </cols>
  <sheetData>
    <row r="2" spans="1:13" ht="15.75" thickBot="1" x14ac:dyDescent="0.3">
      <c r="A2" s="9" t="s">
        <v>0</v>
      </c>
      <c r="B2" s="6"/>
      <c r="C2" s="6"/>
      <c r="D2" s="6"/>
      <c r="E2" s="6"/>
      <c r="F2" s="6"/>
      <c r="G2" s="6"/>
    </row>
    <row r="3" spans="1:13" ht="19.5" thickBot="1" x14ac:dyDescent="0.35">
      <c r="A3" s="39"/>
      <c r="B3" s="53" t="s">
        <v>219</v>
      </c>
      <c r="C3" s="54"/>
      <c r="D3" s="54"/>
      <c r="E3" s="54"/>
      <c r="F3" s="54"/>
      <c r="G3" s="55"/>
      <c r="H3" s="53" t="s">
        <v>221</v>
      </c>
      <c r="I3" s="54"/>
      <c r="J3" s="54"/>
      <c r="K3" s="54"/>
      <c r="L3" s="54"/>
      <c r="M3" s="55"/>
    </row>
    <row r="4" spans="1:13" ht="42.75" x14ac:dyDescent="0.25">
      <c r="A4" s="40" t="s">
        <v>218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2" t="s">
        <v>8</v>
      </c>
      <c r="H4" s="31" t="s">
        <v>3</v>
      </c>
      <c r="I4" s="31" t="s">
        <v>4</v>
      </c>
      <c r="J4" s="31" t="s">
        <v>5</v>
      </c>
      <c r="K4" s="31" t="s">
        <v>6</v>
      </c>
      <c r="L4" s="31" t="s">
        <v>7</v>
      </c>
      <c r="M4" s="41" t="s">
        <v>8</v>
      </c>
    </row>
    <row r="5" spans="1:13" ht="15.75" thickBot="1" x14ac:dyDescent="0.3">
      <c r="A5" s="42"/>
      <c r="B5" s="33"/>
      <c r="C5" s="33" t="s">
        <v>23</v>
      </c>
      <c r="D5" s="33" t="s">
        <v>23</v>
      </c>
      <c r="E5" s="33" t="s">
        <v>23</v>
      </c>
      <c r="F5" s="33" t="s">
        <v>23</v>
      </c>
      <c r="G5" s="33" t="s">
        <v>24</v>
      </c>
      <c r="H5" s="33"/>
      <c r="I5" s="33" t="s">
        <v>23</v>
      </c>
      <c r="J5" s="33" t="s">
        <v>23</v>
      </c>
      <c r="K5" s="33" t="s">
        <v>23</v>
      </c>
      <c r="L5" s="33" t="s">
        <v>23</v>
      </c>
      <c r="M5" s="43" t="s">
        <v>24</v>
      </c>
    </row>
    <row r="6" spans="1:13" x14ac:dyDescent="0.25">
      <c r="A6" s="61" t="s">
        <v>54</v>
      </c>
      <c r="B6" s="56" t="s">
        <v>36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21.75" customHeight="1" thickBot="1" x14ac:dyDescent="0.3">
      <c r="A7" s="62"/>
      <c r="B7" s="29" t="s">
        <v>220</v>
      </c>
      <c r="C7" s="29">
        <v>60</v>
      </c>
      <c r="D7" s="29">
        <v>0.6</v>
      </c>
      <c r="E7" s="29">
        <v>3.1</v>
      </c>
      <c r="F7" s="29">
        <v>1.8</v>
      </c>
      <c r="G7" s="29">
        <v>37.5</v>
      </c>
      <c r="H7" s="44" t="s">
        <v>189</v>
      </c>
      <c r="I7" s="44">
        <v>60</v>
      </c>
      <c r="J7" s="28">
        <v>0.48</v>
      </c>
      <c r="K7" s="28">
        <v>0.06</v>
      </c>
      <c r="L7" s="28">
        <v>1.5</v>
      </c>
      <c r="M7" s="34">
        <v>8.4</v>
      </c>
    </row>
    <row r="8" spans="1:13" x14ac:dyDescent="0.25">
      <c r="A8" s="59" t="s">
        <v>110</v>
      </c>
      <c r="B8" s="56" t="s">
        <v>36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ht="23.25" customHeight="1" thickBot="1" x14ac:dyDescent="0.3">
      <c r="A9" s="60"/>
      <c r="B9" s="29" t="s">
        <v>220</v>
      </c>
      <c r="C9" s="29">
        <v>100</v>
      </c>
      <c r="D9" s="29">
        <v>1</v>
      </c>
      <c r="E9" s="29">
        <v>5.0999999999999996</v>
      </c>
      <c r="F9" s="29">
        <v>3.1</v>
      </c>
      <c r="G9" s="29">
        <v>62.4</v>
      </c>
      <c r="H9" s="45" t="s">
        <v>190</v>
      </c>
      <c r="I9" s="44">
        <v>100</v>
      </c>
      <c r="J9" s="28">
        <v>0.85</v>
      </c>
      <c r="K9" s="28">
        <v>5.05</v>
      </c>
      <c r="L9" s="28">
        <v>2.58</v>
      </c>
      <c r="M9" s="34">
        <v>59.1</v>
      </c>
    </row>
    <row r="10" spans="1:13" x14ac:dyDescent="0.25">
      <c r="A10" s="59" t="s">
        <v>117</v>
      </c>
      <c r="B10" s="56" t="s">
        <v>29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ht="22.5" customHeight="1" thickBot="1" x14ac:dyDescent="0.3">
      <c r="A11" s="60"/>
      <c r="B11" s="29" t="s">
        <v>222</v>
      </c>
      <c r="C11" s="29">
        <v>60</v>
      </c>
      <c r="D11" s="29">
        <v>0.7</v>
      </c>
      <c r="E11" s="29">
        <v>0.1</v>
      </c>
      <c r="F11" s="29">
        <v>2.2999999999999998</v>
      </c>
      <c r="G11" s="29">
        <v>12.8</v>
      </c>
      <c r="H11" s="45" t="s">
        <v>186</v>
      </c>
      <c r="I11" s="44">
        <v>60</v>
      </c>
      <c r="J11" s="28">
        <v>1.8</v>
      </c>
      <c r="K11" s="28">
        <v>0.12</v>
      </c>
      <c r="L11" s="28">
        <v>2.88</v>
      </c>
      <c r="M11" s="34">
        <v>17.760000000000002</v>
      </c>
    </row>
    <row r="12" spans="1:13" x14ac:dyDescent="0.25">
      <c r="A12" s="67" t="s">
        <v>143</v>
      </c>
      <c r="B12" s="64" t="s">
        <v>36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8.75" customHeight="1" thickBot="1" x14ac:dyDescent="0.3">
      <c r="A13" s="68"/>
      <c r="B13" s="29" t="s">
        <v>220</v>
      </c>
      <c r="C13" s="29">
        <v>60</v>
      </c>
      <c r="D13" s="29">
        <v>0.6</v>
      </c>
      <c r="E13" s="29">
        <v>3.1</v>
      </c>
      <c r="F13" s="29">
        <v>1.8</v>
      </c>
      <c r="G13" s="29">
        <v>37.5</v>
      </c>
      <c r="H13" s="44" t="s">
        <v>223</v>
      </c>
      <c r="I13" s="44">
        <v>60</v>
      </c>
      <c r="J13" s="28">
        <v>1.67</v>
      </c>
      <c r="K13" s="28">
        <v>4.4000000000000004</v>
      </c>
      <c r="L13" s="28">
        <v>6.2</v>
      </c>
      <c r="M13" s="34">
        <v>70.61</v>
      </c>
    </row>
    <row r="14" spans="1:13" x14ac:dyDescent="0.25">
      <c r="A14" s="61" t="s">
        <v>148</v>
      </c>
      <c r="B14" s="64" t="s">
        <v>36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30.75" thickBot="1" x14ac:dyDescent="0.3">
      <c r="A15" s="63"/>
      <c r="B15" s="38" t="s">
        <v>193</v>
      </c>
      <c r="C15" s="35">
        <v>60</v>
      </c>
      <c r="D15" s="35">
        <v>0.5</v>
      </c>
      <c r="E15" s="35">
        <v>0.1</v>
      </c>
      <c r="F15" s="35">
        <v>1.5</v>
      </c>
      <c r="G15" s="35">
        <v>8.5</v>
      </c>
      <c r="H15" s="74" t="s">
        <v>224</v>
      </c>
      <c r="I15" s="46">
        <v>60</v>
      </c>
      <c r="J15" s="36">
        <v>1</v>
      </c>
      <c r="K15" s="36">
        <v>3.7</v>
      </c>
      <c r="L15" s="36">
        <v>5.6</v>
      </c>
      <c r="M15" s="37">
        <v>59.7</v>
      </c>
    </row>
    <row r="16" spans="1:13" x14ac:dyDescent="0.25">
      <c r="A16" s="48"/>
      <c r="B16" s="49"/>
      <c r="C16" s="47"/>
      <c r="D16" s="47"/>
      <c r="E16" s="47"/>
      <c r="F16" s="47"/>
      <c r="G16" s="47"/>
      <c r="H16" s="50"/>
      <c r="I16" s="51"/>
      <c r="J16" s="51"/>
      <c r="K16" s="51"/>
      <c r="L16" s="51"/>
      <c r="M16" s="51"/>
    </row>
    <row r="18" spans="1:13" ht="15.75" thickBot="1" x14ac:dyDescent="0.3">
      <c r="A18" s="9" t="s">
        <v>0</v>
      </c>
      <c r="B18" s="6"/>
      <c r="C18" s="6"/>
      <c r="D18" s="6"/>
      <c r="E18" s="6"/>
      <c r="F18" s="6"/>
      <c r="G18" s="6"/>
    </row>
    <row r="19" spans="1:13" ht="19.5" thickBot="1" x14ac:dyDescent="0.35">
      <c r="A19" s="39"/>
      <c r="B19" s="53" t="s">
        <v>219</v>
      </c>
      <c r="C19" s="54"/>
      <c r="D19" s="54"/>
      <c r="E19" s="54"/>
      <c r="F19" s="54"/>
      <c r="G19" s="55"/>
      <c r="H19" s="53" t="s">
        <v>225</v>
      </c>
      <c r="I19" s="54"/>
      <c r="J19" s="54"/>
      <c r="K19" s="54"/>
      <c r="L19" s="54"/>
      <c r="M19" s="55"/>
    </row>
    <row r="20" spans="1:13" ht="42.75" x14ac:dyDescent="0.25">
      <c r="A20" s="40" t="s">
        <v>218</v>
      </c>
      <c r="B20" s="31" t="s">
        <v>3</v>
      </c>
      <c r="C20" s="31" t="s">
        <v>4</v>
      </c>
      <c r="D20" s="31" t="s">
        <v>5</v>
      </c>
      <c r="E20" s="31" t="s">
        <v>6</v>
      </c>
      <c r="F20" s="31" t="s">
        <v>7</v>
      </c>
      <c r="G20" s="32" t="s">
        <v>8</v>
      </c>
      <c r="H20" s="31" t="s">
        <v>3</v>
      </c>
      <c r="I20" s="31" t="s">
        <v>4</v>
      </c>
      <c r="J20" s="31" t="s">
        <v>5</v>
      </c>
      <c r="K20" s="31" t="s">
        <v>6</v>
      </c>
      <c r="L20" s="31" t="s">
        <v>7</v>
      </c>
      <c r="M20" s="41" t="s">
        <v>8</v>
      </c>
    </row>
    <row r="21" spans="1:13" ht="15.75" thickBot="1" x14ac:dyDescent="0.3">
      <c r="A21" s="42"/>
      <c r="B21" s="33"/>
      <c r="C21" s="33" t="s">
        <v>23</v>
      </c>
      <c r="D21" s="33" t="s">
        <v>23</v>
      </c>
      <c r="E21" s="33" t="s">
        <v>23</v>
      </c>
      <c r="F21" s="33" t="s">
        <v>23</v>
      </c>
      <c r="G21" s="33" t="s">
        <v>24</v>
      </c>
      <c r="H21" s="33"/>
      <c r="I21" s="33" t="s">
        <v>23</v>
      </c>
      <c r="J21" s="33" t="s">
        <v>23</v>
      </c>
      <c r="K21" s="33" t="s">
        <v>23</v>
      </c>
      <c r="L21" s="33" t="s">
        <v>23</v>
      </c>
      <c r="M21" s="43" t="s">
        <v>24</v>
      </c>
    </row>
    <row r="22" spans="1:13" ht="19.5" customHeight="1" x14ac:dyDescent="0.25">
      <c r="A22" s="61" t="s">
        <v>28</v>
      </c>
      <c r="B22" s="56" t="s">
        <v>36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ht="21.75" customHeight="1" thickBot="1" x14ac:dyDescent="0.3">
      <c r="A23" s="62"/>
      <c r="B23" s="29" t="s">
        <v>187</v>
      </c>
      <c r="C23" s="29">
        <v>60</v>
      </c>
      <c r="D23" s="29">
        <v>1.5</v>
      </c>
      <c r="E23" s="29">
        <v>6.1</v>
      </c>
      <c r="F23" s="29">
        <v>6.2</v>
      </c>
      <c r="G23" s="29">
        <v>85.8</v>
      </c>
      <c r="H23" s="44" t="s">
        <v>188</v>
      </c>
      <c r="I23" s="44">
        <v>60</v>
      </c>
      <c r="J23" s="28">
        <v>0.96</v>
      </c>
      <c r="K23" s="28">
        <v>6.06</v>
      </c>
      <c r="L23" s="28">
        <v>5.76</v>
      </c>
      <c r="M23" s="34">
        <v>81.599999999999994</v>
      </c>
    </row>
    <row r="24" spans="1:13" x14ac:dyDescent="0.25">
      <c r="A24" s="59" t="s">
        <v>72</v>
      </c>
      <c r="B24" s="56" t="s">
        <v>29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23.25" customHeight="1" thickBot="1" x14ac:dyDescent="0.3">
      <c r="A25" s="60"/>
      <c r="B25" s="29" t="s">
        <v>192</v>
      </c>
      <c r="C25" s="29">
        <v>70</v>
      </c>
      <c r="D25" s="29">
        <v>0.6</v>
      </c>
      <c r="E25" s="29">
        <v>7.1</v>
      </c>
      <c r="F25" s="29">
        <v>5</v>
      </c>
      <c r="G25" s="29">
        <v>86.7</v>
      </c>
      <c r="H25" s="45" t="s">
        <v>226</v>
      </c>
      <c r="I25" s="44">
        <v>120</v>
      </c>
      <c r="J25" s="28">
        <v>0.5</v>
      </c>
      <c r="K25" s="28">
        <v>0.5</v>
      </c>
      <c r="L25" s="28">
        <v>11.8</v>
      </c>
      <c r="M25" s="34">
        <v>53.3</v>
      </c>
    </row>
    <row r="26" spans="1:13" ht="23.25" customHeight="1" x14ac:dyDescent="0.25">
      <c r="A26" s="61" t="s">
        <v>87</v>
      </c>
      <c r="B26" s="56" t="s">
        <v>36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13" ht="23.25" customHeight="1" thickBot="1" x14ac:dyDescent="0.3">
      <c r="A27" s="62"/>
      <c r="B27" s="29" t="s">
        <v>187</v>
      </c>
      <c r="C27" s="29">
        <v>60</v>
      </c>
      <c r="D27" s="29">
        <v>1.5</v>
      </c>
      <c r="E27" s="29">
        <v>6.1</v>
      </c>
      <c r="F27" s="29">
        <v>6.2</v>
      </c>
      <c r="G27" s="29">
        <v>85.8</v>
      </c>
      <c r="H27" s="44" t="s">
        <v>188</v>
      </c>
      <c r="I27" s="44">
        <v>60</v>
      </c>
      <c r="J27" s="28">
        <v>0.96</v>
      </c>
      <c r="K27" s="28">
        <v>6.06</v>
      </c>
      <c r="L27" s="28">
        <v>5.76</v>
      </c>
      <c r="M27" s="34">
        <v>81.599999999999994</v>
      </c>
    </row>
    <row r="28" spans="1:13" ht="23.25" customHeight="1" x14ac:dyDescent="0.25">
      <c r="A28" s="59" t="s">
        <v>99</v>
      </c>
      <c r="B28" s="56" t="s">
        <v>36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ht="23.25" customHeight="1" thickBot="1" x14ac:dyDescent="0.3">
      <c r="A29" s="60"/>
      <c r="B29" s="29" t="s">
        <v>227</v>
      </c>
      <c r="C29" s="29">
        <v>60</v>
      </c>
      <c r="D29" s="29">
        <v>0.72</v>
      </c>
      <c r="E29" s="29">
        <v>3.6</v>
      </c>
      <c r="F29" s="29">
        <v>6.72</v>
      </c>
      <c r="G29" s="29">
        <v>62.4</v>
      </c>
      <c r="H29" s="45" t="s">
        <v>228</v>
      </c>
      <c r="I29" s="44">
        <v>60</v>
      </c>
      <c r="J29" s="28">
        <v>1.1000000000000001</v>
      </c>
      <c r="K29" s="28">
        <v>5.3</v>
      </c>
      <c r="L29" s="28">
        <v>4.5999999999999996</v>
      </c>
      <c r="M29" s="34">
        <v>71.400000000000006</v>
      </c>
    </row>
    <row r="30" spans="1:13" ht="20.25" customHeight="1" x14ac:dyDescent="0.25">
      <c r="A30" s="59" t="s">
        <v>117</v>
      </c>
      <c r="B30" s="56" t="s">
        <v>36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</row>
    <row r="31" spans="1:13" ht="31.5" customHeight="1" thickBot="1" x14ac:dyDescent="0.3">
      <c r="A31" s="60"/>
      <c r="B31" s="30" t="s">
        <v>191</v>
      </c>
      <c r="C31" s="29">
        <v>60</v>
      </c>
      <c r="D31" s="29">
        <v>1</v>
      </c>
      <c r="E31" s="29">
        <v>6.1</v>
      </c>
      <c r="F31" s="29">
        <v>5.8</v>
      </c>
      <c r="G31" s="29">
        <v>81.5</v>
      </c>
      <c r="H31" s="44" t="s">
        <v>188</v>
      </c>
      <c r="I31" s="44">
        <v>60</v>
      </c>
      <c r="J31" s="28">
        <v>0.96</v>
      </c>
      <c r="K31" s="28">
        <v>6.06</v>
      </c>
      <c r="L31" s="28">
        <v>5.76</v>
      </c>
      <c r="M31" s="34">
        <v>81.599999999999994</v>
      </c>
    </row>
    <row r="32" spans="1:13" ht="19.5" customHeight="1" x14ac:dyDescent="0.25">
      <c r="A32" s="61" t="s">
        <v>148</v>
      </c>
      <c r="B32" s="56" t="s">
        <v>29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23.25" customHeight="1" thickBot="1" x14ac:dyDescent="0.3">
      <c r="A33" s="63"/>
      <c r="B33" s="38" t="s">
        <v>192</v>
      </c>
      <c r="C33" s="35">
        <v>70</v>
      </c>
      <c r="D33" s="35">
        <v>0.6</v>
      </c>
      <c r="E33" s="35">
        <v>7.1</v>
      </c>
      <c r="F33" s="35">
        <v>5</v>
      </c>
      <c r="G33" s="35">
        <v>86.7</v>
      </c>
      <c r="H33" s="75" t="s">
        <v>194</v>
      </c>
      <c r="I33" s="76">
        <v>70</v>
      </c>
      <c r="J33" s="77">
        <v>1.76</v>
      </c>
      <c r="K33" s="77">
        <v>0.32</v>
      </c>
      <c r="L33" s="77">
        <v>9</v>
      </c>
      <c r="M33" s="78">
        <v>46.4</v>
      </c>
    </row>
  </sheetData>
  <mergeCells count="26">
    <mergeCell ref="B12:M12"/>
    <mergeCell ref="A12:A13"/>
    <mergeCell ref="B14:M14"/>
    <mergeCell ref="A14:A15"/>
    <mergeCell ref="B19:G19"/>
    <mergeCell ref="H19:M19"/>
    <mergeCell ref="B22:M22"/>
    <mergeCell ref="B24:M24"/>
    <mergeCell ref="B32:M32"/>
    <mergeCell ref="A22:A23"/>
    <mergeCell ref="A24:A25"/>
    <mergeCell ref="A30:A31"/>
    <mergeCell ref="B30:M30"/>
    <mergeCell ref="A32:A33"/>
    <mergeCell ref="A26:A27"/>
    <mergeCell ref="B26:M26"/>
    <mergeCell ref="A28:A29"/>
    <mergeCell ref="B28:M28"/>
    <mergeCell ref="A10:A11"/>
    <mergeCell ref="B10:M10"/>
    <mergeCell ref="A8:A9"/>
    <mergeCell ref="B8:M8"/>
    <mergeCell ref="B6:M6"/>
    <mergeCell ref="A6:A7"/>
    <mergeCell ref="B3:G3"/>
    <mergeCell ref="H3:M3"/>
  </mergeCells>
  <pageMargins left="0.70866141732283472" right="0.70866141732283472" top="0.74803149606299213" bottom="0.74803149606299213" header="0.31496062992125984" footer="0.31496062992125984"/>
  <pageSetup paperSize="9"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3"/>
  <sheetViews>
    <sheetView view="pageBreakPreview" zoomScaleNormal="100" zoomScaleSheetLayoutView="100" workbookViewId="0">
      <selection activeCell="N22" sqref="N22"/>
    </sheetView>
  </sheetViews>
  <sheetFormatPr defaultRowHeight="15" x14ac:dyDescent="0.25"/>
  <cols>
    <col min="16" max="16" width="13.140625" customWidth="1"/>
  </cols>
  <sheetData>
    <row r="1" spans="1:18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x14ac:dyDescent="0.3">
      <c r="A2" s="2"/>
      <c r="B2" s="72" t="s">
        <v>232</v>
      </c>
      <c r="C2" s="72"/>
      <c r="D2" s="72"/>
      <c r="E2" s="72"/>
      <c r="F2" s="72"/>
      <c r="G2" s="72"/>
      <c r="H2" s="72"/>
      <c r="I2" s="2"/>
      <c r="J2" s="2"/>
      <c r="K2" s="2"/>
      <c r="L2" s="71" t="s">
        <v>229</v>
      </c>
      <c r="M2" s="71"/>
      <c r="N2" s="71"/>
      <c r="O2" s="71"/>
      <c r="P2" s="71"/>
      <c r="Q2" s="71"/>
      <c r="R2" s="71"/>
    </row>
    <row r="3" spans="1:18" ht="18.75" x14ac:dyDescent="0.3">
      <c r="A3" s="2"/>
      <c r="B3" s="72" t="s">
        <v>232</v>
      </c>
      <c r="C3" s="72"/>
      <c r="D3" s="72"/>
      <c r="E3" s="72"/>
      <c r="F3" s="72"/>
      <c r="G3" s="72"/>
      <c r="H3" s="72"/>
      <c r="I3" s="2"/>
      <c r="J3" s="2"/>
      <c r="K3" s="2"/>
      <c r="L3" s="71" t="s">
        <v>230</v>
      </c>
      <c r="M3" s="71"/>
      <c r="N3" s="71"/>
      <c r="O3" s="71"/>
      <c r="P3" s="71"/>
      <c r="Q3" s="71"/>
      <c r="R3" s="71"/>
    </row>
    <row r="4" spans="1:18" ht="23.25" customHeight="1" x14ac:dyDescent="0.3">
      <c r="A4" s="2"/>
      <c r="B4" s="73" t="s">
        <v>195</v>
      </c>
      <c r="C4" s="73"/>
      <c r="D4" s="73"/>
      <c r="E4" s="73"/>
      <c r="F4" s="73"/>
      <c r="G4" s="73"/>
      <c r="H4" s="73"/>
      <c r="I4" s="73"/>
      <c r="J4" s="2"/>
      <c r="K4" s="2"/>
      <c r="L4" s="71" t="s">
        <v>231</v>
      </c>
      <c r="M4" s="71"/>
      <c r="N4" s="71"/>
      <c r="O4" s="71"/>
      <c r="P4" s="71"/>
      <c r="Q4" s="71"/>
      <c r="R4" s="71"/>
    </row>
    <row r="5" spans="1:18" ht="18.75" x14ac:dyDescent="0.3">
      <c r="A5" s="2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0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59.25" customHeight="1" x14ac:dyDescent="0.25">
      <c r="A13" s="2"/>
      <c r="B13" s="69" t="s">
        <v>197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32.25" customHeight="1" x14ac:dyDescent="0.4">
      <c r="A14" s="70" t="s">
        <v>196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32.25" customHeight="1" x14ac:dyDescent="0.4">
      <c r="A15" s="70" t="s">
        <v>198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30" customHeight="1" x14ac:dyDescent="0.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mergeCells count="10">
    <mergeCell ref="A16:R16"/>
    <mergeCell ref="B13:R13"/>
    <mergeCell ref="A14:R14"/>
    <mergeCell ref="A15:R15"/>
    <mergeCell ref="L2:R2"/>
    <mergeCell ref="L3:R3"/>
    <mergeCell ref="L4:R4"/>
    <mergeCell ref="B2:H2"/>
    <mergeCell ref="B3:H3"/>
    <mergeCell ref="B4:I4"/>
  </mergeCells>
  <pageMargins left="0.11811023622047245" right="0.11811023622047245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7-11лет</vt:lpstr>
      <vt:lpstr>Таблица замен</vt:lpstr>
      <vt:lpstr>Титульный лист 7-11 лет </vt:lpstr>
      <vt:lpstr>'Таблица замен'!Область_печати</vt:lpstr>
      <vt:lpstr>'Титульный лист 7-11 лет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revision>2</cp:revision>
  <cp:lastPrinted>2023-08-30T08:22:20Z</cp:lastPrinted>
  <dcterms:created xsi:type="dcterms:W3CDTF">2022-06-24T06:30:37Z</dcterms:created>
  <dcterms:modified xsi:type="dcterms:W3CDTF">2023-08-30T08:24:04Z</dcterms:modified>
</cp:coreProperties>
</file>